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780" tabRatio="655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skai" sheetId="6" r:id="rId6"/>
  </sheets>
  <definedNames>
    <definedName name="_xlnm.Print_Area" localSheetId="0">'A gr.'!$A$1:$BC$56</definedName>
    <definedName name="_xlnm.Print_Area" localSheetId="2">'C gr.'!$A$1:$BI$57</definedName>
    <definedName name="_xlnm.Print_Area" localSheetId="3">'D gr.'!$A$1:$AJ$56</definedName>
    <definedName name="_xlnm.Print_Area" localSheetId="4">'E gr.'!$A$1:$AJ$52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<sst xmlns="http://schemas.openxmlformats.org/spreadsheetml/2006/main" count="924" uniqueCount="222">
  <si>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</si>
  <si>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</si>
  <si>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</si>
  <si>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</si>
  <si>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</si>
  <si>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</si>
  <si>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</si>
  <si>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</si>
  <si>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</si>
  <si>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</si>
  <si>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</si>
  <si>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</si>
  <si>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</si>
  <si>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</si>
  <si>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</si>
  <si>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</si>
  <si>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</si>
  <si>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Andrius</t>
  </si>
  <si>
    <t>ATRANKINĖS – M</t>
  </si>
  <si>
    <t>FINALAS – M</t>
  </si>
  <si>
    <t>Eglė</t>
  </si>
  <si>
    <t>Vilimantas</t>
  </si>
  <si>
    <t>Jonas</t>
  </si>
  <si>
    <t>Tamulionis</t>
  </si>
  <si>
    <t xml:space="preserve">Data:  </t>
  </si>
  <si>
    <t xml:space="preserve">Pogrupis:   </t>
  </si>
  <si>
    <t xml:space="preserve">Etapas: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</si>
  <si>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</si>
  <si>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</si>
  <si>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</si>
  <si>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</si>
  <si>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</si>
  <si>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</si>
  <si>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</si>
  <si>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Gim. metai</t>
  </si>
  <si>
    <t>Miestas</t>
  </si>
  <si>
    <t>Mantas</t>
  </si>
  <si>
    <t>Aleksandr</t>
  </si>
  <si>
    <t>Vasiljev</t>
  </si>
  <si>
    <t>Andrej</t>
  </si>
  <si>
    <t>Filimonov</t>
  </si>
  <si>
    <t>Novosiolov</t>
  </si>
  <si>
    <t>Kazlauskas</t>
  </si>
  <si>
    <t>Deimantė</t>
  </si>
  <si>
    <t>Klaipėda</t>
  </si>
  <si>
    <t>Vilnius</t>
  </si>
  <si>
    <t>Kaunas</t>
  </si>
  <si>
    <t>Edvinas</t>
  </si>
  <si>
    <t>Rokas</t>
  </si>
  <si>
    <t>Grižas</t>
  </si>
  <si>
    <t>Gaigalaitė</t>
  </si>
  <si>
    <t>Kastanauskas</t>
  </si>
  <si>
    <t>Mindaugas</t>
  </si>
  <si>
    <t>Dominas</t>
  </si>
  <si>
    <t>Tadas</t>
  </si>
  <si>
    <t>Vasaitis</t>
  </si>
  <si>
    <t>Gediminas</t>
  </si>
  <si>
    <t>Matas</t>
  </si>
  <si>
    <t>Sidorovas</t>
  </si>
  <si>
    <t>Dargužas</t>
  </si>
  <si>
    <t>Radevič</t>
  </si>
  <si>
    <t>Julius</t>
  </si>
  <si>
    <t>Sveikauskas</t>
  </si>
  <si>
    <t>Barštis</t>
  </si>
  <si>
    <t>Tiurin</t>
  </si>
  <si>
    <t>Domas</t>
  </si>
  <si>
    <t>Nutautas</t>
  </si>
  <si>
    <t>Sandra</t>
  </si>
  <si>
    <t>Gončarova</t>
  </si>
  <si>
    <t>Kiril</t>
  </si>
  <si>
    <t>Monastyreckis</t>
  </si>
  <si>
    <t>Dmitrijus</t>
  </si>
  <si>
    <t>5 etapas</t>
  </si>
  <si>
    <t>Elza</t>
  </si>
  <si>
    <t>Kalnina</t>
  </si>
  <si>
    <t>1</t>
  </si>
  <si>
    <t>2</t>
  </si>
  <si>
    <t>3</t>
  </si>
  <si>
    <t>4</t>
  </si>
  <si>
    <t>5</t>
  </si>
  <si>
    <t>6</t>
  </si>
  <si>
    <t>7</t>
  </si>
  <si>
    <t>8</t>
  </si>
  <si>
    <t>E</t>
  </si>
  <si>
    <t>D</t>
  </si>
  <si>
    <t>Smirnovas</t>
  </si>
  <si>
    <t>Lucenko</t>
  </si>
  <si>
    <t>Petrašiūnas</t>
  </si>
  <si>
    <t>Donatas</t>
  </si>
  <si>
    <t>Izmodenovas</t>
  </si>
  <si>
    <t>Margarita</t>
  </si>
  <si>
    <t>Smirnovienė</t>
  </si>
  <si>
    <t>Kriščiūnas</t>
  </si>
  <si>
    <t>Volkovas</t>
  </si>
  <si>
    <t>Palubeckis</t>
  </si>
  <si>
    <t>Vera</t>
  </si>
  <si>
    <t>Beketova</t>
  </si>
  <si>
    <t>Ilja</t>
  </si>
  <si>
    <t>Gaiduk</t>
  </si>
  <si>
    <t>Irina</t>
  </si>
  <si>
    <t>Dambrauskaitė</t>
  </si>
  <si>
    <t>Ūla</t>
  </si>
  <si>
    <t>Koroliova</t>
  </si>
  <si>
    <t>Dovydas</t>
  </si>
  <si>
    <t>Saulius</t>
  </si>
  <si>
    <t>Rapkauskas</t>
  </si>
  <si>
    <t>9</t>
  </si>
  <si>
    <t>10</t>
  </si>
  <si>
    <t>11</t>
  </si>
  <si>
    <t>12</t>
  </si>
  <si>
    <t>13</t>
  </si>
  <si>
    <t>14</t>
  </si>
  <si>
    <t>16</t>
  </si>
  <si>
    <t>2009 m. LIETUVOS BOULDERINGO TAURĖ. 3 Etapas - KLAIPĖDA</t>
  </si>
  <si>
    <t>Edmundas Tilvikas</t>
  </si>
  <si>
    <t xml:space="preserve">Arūnas </t>
  </si>
  <si>
    <t>Kamandulis</t>
  </si>
  <si>
    <t>Roland</t>
  </si>
  <si>
    <t>Rugens</t>
  </si>
  <si>
    <t xml:space="preserve">Pavel </t>
  </si>
  <si>
    <t>Jurkovlianec</t>
  </si>
  <si>
    <t>Vytautas</t>
  </si>
  <si>
    <t>Stirbys</t>
  </si>
  <si>
    <t>Balčiunas</t>
  </si>
  <si>
    <t>Blėda</t>
  </si>
  <si>
    <t>18</t>
  </si>
  <si>
    <t>17</t>
  </si>
  <si>
    <t>15</t>
  </si>
  <si>
    <t>Ryga, Latvija</t>
  </si>
  <si>
    <t>Anna</t>
  </si>
  <si>
    <t>Sosnovska</t>
  </si>
  <si>
    <t>Inga</t>
  </si>
  <si>
    <t>Kupetytė</t>
  </si>
  <si>
    <t>Valdas</t>
  </si>
  <si>
    <t>Japertas</t>
  </si>
  <si>
    <t>Žalimas</t>
  </si>
  <si>
    <t xml:space="preserve">Vilimas </t>
  </si>
  <si>
    <t>Ūsas</t>
  </si>
  <si>
    <t>Povilas</t>
  </si>
  <si>
    <t>Jankus</t>
  </si>
  <si>
    <t xml:space="preserve">Martynas </t>
  </si>
  <si>
    <t>Gomas</t>
  </si>
  <si>
    <t>Gečionis</t>
  </si>
  <si>
    <t>Rukštelė</t>
  </si>
  <si>
    <t>Mantvydas</t>
  </si>
  <si>
    <t>Čižauskas</t>
  </si>
  <si>
    <t>Marius</t>
  </si>
  <si>
    <t>Staugaitis</t>
  </si>
  <si>
    <t xml:space="preserve">Nikolaj </t>
  </si>
  <si>
    <t xml:space="preserve">Vesta </t>
  </si>
  <si>
    <t>Leikaitė</t>
  </si>
  <si>
    <t>Gintarė</t>
  </si>
  <si>
    <t>Lagauskaitė</t>
  </si>
  <si>
    <t>Aušra</t>
  </si>
  <si>
    <t>Demereckaitė</t>
  </si>
  <si>
    <t>Liubov</t>
  </si>
  <si>
    <t>Goroško</t>
  </si>
  <si>
    <t>Indrė</t>
  </si>
  <si>
    <t>Staugaitytė</t>
  </si>
  <si>
    <t>Darija</t>
  </si>
  <si>
    <t>Bormotova</t>
  </si>
  <si>
    <t>Tilvikaitė</t>
  </si>
  <si>
    <t>Kaliningrad</t>
  </si>
  <si>
    <t xml:space="preserve">Kipras </t>
  </si>
  <si>
    <t>Baltrūnas</t>
  </si>
  <si>
    <t>Kostas</t>
  </si>
  <si>
    <t>Turčinavičius</t>
  </si>
  <si>
    <t>Aistė</t>
  </si>
  <si>
    <t>Pliuškevičiūtė</t>
  </si>
  <si>
    <t>Anton</t>
  </si>
  <si>
    <t>Ponomariov</t>
  </si>
  <si>
    <t>Serapinas</t>
  </si>
  <si>
    <t>Kaliningradas</t>
  </si>
  <si>
    <t>Artūras</t>
  </si>
  <si>
    <t xml:space="preserve">Sergey </t>
  </si>
  <si>
    <t>Bydtajev</t>
  </si>
  <si>
    <t>Igor</t>
  </si>
  <si>
    <t>Volkov</t>
  </si>
  <si>
    <t xml:space="preserve">Andrej </t>
  </si>
  <si>
    <t>Dmitriy</t>
  </si>
  <si>
    <t>Svechnikov</t>
  </si>
  <si>
    <t>Lukoševičius</t>
  </si>
  <si>
    <t>Joelis</t>
  </si>
  <si>
    <t>Sajauskas</t>
  </si>
  <si>
    <t>Aivaras</t>
  </si>
  <si>
    <t>Toleikis</t>
  </si>
  <si>
    <t>Stonys</t>
  </si>
  <si>
    <t>Yulia</t>
  </si>
  <si>
    <t>Zaytseva</t>
  </si>
  <si>
    <t xml:space="preserve">Kaliningrad </t>
  </si>
  <si>
    <t>Kseniya</t>
  </si>
  <si>
    <t>Opanasenko</t>
  </si>
  <si>
    <t>Iveta</t>
  </si>
  <si>
    <t>Rukštelytė</t>
  </si>
  <si>
    <t>Dovilė</t>
  </si>
  <si>
    <t>Gedminaitė</t>
  </si>
  <si>
    <t>Dalia</t>
  </si>
  <si>
    <t>Garuolytė</t>
  </si>
  <si>
    <t xml:space="preserve">Vyr. teisėjas   </t>
  </si>
  <si>
    <t xml:space="preserve">Maršrutai   </t>
  </si>
  <si>
    <t>3 etapas</t>
  </si>
  <si>
    <t>Maršrutai</t>
  </si>
  <si>
    <t>Vyr. teisėjas</t>
  </si>
  <si>
    <t>Fedor</t>
  </si>
  <si>
    <t>Solovyov</t>
  </si>
  <si>
    <t>Nikolay</t>
  </si>
  <si>
    <t>Michurov</t>
  </si>
  <si>
    <t xml:space="preserve">Ruslan </t>
  </si>
  <si>
    <t>Rotanov</t>
  </si>
  <si>
    <t>Vilius</t>
  </si>
  <si>
    <t>Alvinskas</t>
  </si>
  <si>
    <t>Gest'</t>
  </si>
  <si>
    <t>Aleksandra</t>
  </si>
  <si>
    <t>Sakovich</t>
  </si>
  <si>
    <t>Anastasia</t>
  </si>
  <si>
    <t>Babadzhanova</t>
  </si>
  <si>
    <t>Elizaveta</t>
  </si>
  <si>
    <t>Vasilyeva</t>
  </si>
  <si>
    <t>Ulyana</t>
  </si>
  <si>
    <t>Knoptenko</t>
  </si>
  <si>
    <t>Petras Paulius</t>
  </si>
  <si>
    <t>Sergej Kozliuk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</si>
</sst>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;@"/>
    <numFmt numFmtId="165" formatCode="mm"/>
    <numFmt numFmtId="166" formatCode="[h]mm"/>
    <numFmt numFmtId="167" formatCode="m"/>
    <numFmt numFmtId="168" formatCode="[mm]:ss"/>
    <numFmt numFmtId="169" formatCode="[$-427]yyyy\ &quot;m.&quot;\ mmmm\ d\ &quot;d.&quot;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3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 horizontal="left"/>
    </xf>
    <xf numFmtId="0" fontId="3" fillId="25" borderId="1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0" fillId="4" borderId="38" xfId="0" applyFont="1" applyFill="1" applyBorder="1" applyAlignment="1" applyProtection="1">
      <alignment horizontal="center"/>
      <protection locked="0"/>
    </xf>
    <xf numFmtId="0" fontId="7" fillId="22" borderId="39" xfId="0" applyFont="1" applyFill="1" applyBorder="1" applyAlignment="1" applyProtection="1">
      <alignment horizontal="center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7" fillId="22" borderId="35" xfId="0" applyFont="1" applyFill="1" applyBorder="1" applyAlignment="1" applyProtection="1">
      <alignment horizontal="center"/>
      <protection hidden="1"/>
    </xf>
    <xf numFmtId="0" fontId="0" fillId="4" borderId="41" xfId="0" applyFont="1" applyFill="1" applyBorder="1" applyAlignment="1" applyProtection="1">
      <alignment horizontal="center"/>
      <protection hidden="1"/>
    </xf>
    <xf numFmtId="49" fontId="7" fillId="7" borderId="42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0" fontId="0" fillId="4" borderId="44" xfId="0" applyFont="1" applyFill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0" fillId="4" borderId="46" xfId="0" applyFont="1" applyFill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0" fillId="4" borderId="48" xfId="0" applyFont="1" applyFill="1" applyBorder="1" applyAlignment="1" applyProtection="1">
      <alignment horizontal="center"/>
      <protection locked="0"/>
    </xf>
    <xf numFmtId="0" fontId="0" fillId="4" borderId="49" xfId="0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0" fillId="4" borderId="51" xfId="0" applyFont="1" applyFill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0" fillId="4" borderId="56" xfId="0" applyFont="1" applyFill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/>
      <protection locked="0"/>
    </xf>
    <xf numFmtId="49" fontId="7" fillId="7" borderId="59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4" borderId="60" xfId="0" applyFont="1" applyFill="1" applyBorder="1" applyAlignment="1" applyProtection="1">
      <alignment horizontal="center"/>
      <protection locked="0"/>
    </xf>
    <xf numFmtId="0" fontId="0" fillId="4" borderId="61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/>
      <protection locked="0"/>
    </xf>
    <xf numFmtId="49" fontId="8" fillId="7" borderId="42" xfId="0" applyNumberFormat="1" applyFont="1" applyFill="1" applyBorder="1" applyAlignment="1" applyProtection="1">
      <alignment horizontal="center"/>
      <protection locked="0"/>
    </xf>
    <xf numFmtId="49" fontId="8" fillId="7" borderId="59" xfId="0" applyNumberFormat="1" applyFont="1" applyFill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4" borderId="53" xfId="0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7" fillId="22" borderId="68" xfId="0" applyFont="1" applyFill="1" applyBorder="1" applyAlignment="1" applyProtection="1">
      <alignment horizontal="center"/>
      <protection hidden="1"/>
    </xf>
    <xf numFmtId="0" fontId="7" fillId="22" borderId="69" xfId="0" applyFont="1" applyFill="1" applyBorder="1" applyAlignment="1" applyProtection="1">
      <alignment horizontal="center"/>
      <protection hidden="1"/>
    </xf>
    <xf numFmtId="0" fontId="0" fillId="4" borderId="70" xfId="0" applyFont="1" applyFill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72" xfId="0" applyFont="1" applyBorder="1" applyAlignment="1" applyProtection="1">
      <alignment/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0" fillId="4" borderId="74" xfId="0" applyFont="1" applyFill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 locked="0"/>
    </xf>
    <xf numFmtId="0" fontId="0" fillId="4" borderId="76" xfId="0" applyFont="1" applyFill="1" applyBorder="1" applyAlignment="1" applyProtection="1">
      <alignment horizontal="center"/>
      <protection locked="0"/>
    </xf>
    <xf numFmtId="0" fontId="7" fillId="0" borderId="77" xfId="0" applyFont="1" applyBorder="1" applyAlignment="1" applyProtection="1">
      <alignment horizontal="center"/>
      <protection locked="0"/>
    </xf>
    <xf numFmtId="0" fontId="0" fillId="4" borderId="78" xfId="0" applyFont="1" applyFill="1" applyBorder="1" applyAlignment="1" applyProtection="1">
      <alignment horizontal="center"/>
      <protection locked="0"/>
    </xf>
    <xf numFmtId="0" fontId="0" fillId="4" borderId="79" xfId="0" applyFont="1" applyFill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74" xfId="0" applyFont="1" applyBorder="1" applyAlignment="1" applyProtection="1">
      <alignment horizontal="center"/>
      <protection locked="0"/>
    </xf>
    <xf numFmtId="0" fontId="0" fillId="4" borderId="75" xfId="0" applyFont="1" applyFill="1" applyBorder="1" applyAlignment="1" applyProtection="1">
      <alignment horizontal="center"/>
      <protection locked="0"/>
    </xf>
    <xf numFmtId="0" fontId="7" fillId="22" borderId="71" xfId="0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7" fillId="22" borderId="26" xfId="0" applyFont="1" applyFill="1" applyBorder="1" applyAlignment="1" applyProtection="1">
      <alignment horizontal="center"/>
      <protection hidden="1"/>
    </xf>
    <xf numFmtId="0" fontId="0" fillId="4" borderId="81" xfId="0" applyFont="1" applyFill="1" applyBorder="1" applyAlignment="1" applyProtection="1">
      <alignment horizontal="center"/>
      <protection hidden="1"/>
    </xf>
    <xf numFmtId="49" fontId="7" fillId="7" borderId="8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27" borderId="83" xfId="0" applyFont="1" applyFill="1" applyBorder="1" applyAlignment="1" applyProtection="1">
      <alignment horizontal="center"/>
      <protection locked="0"/>
    </xf>
    <xf numFmtId="0" fontId="7" fillId="26" borderId="84" xfId="0" applyFont="1" applyFill="1" applyBorder="1" applyAlignment="1" applyProtection="1">
      <alignment horizontal="center"/>
      <protection locked="0"/>
    </xf>
    <xf numFmtId="0" fontId="7" fillId="27" borderId="85" xfId="0" applyFont="1" applyFill="1" applyBorder="1" applyAlignment="1" applyProtection="1">
      <alignment horizontal="center"/>
      <protection locked="0"/>
    </xf>
    <xf numFmtId="0" fontId="7" fillId="26" borderId="86" xfId="0" applyFont="1" applyFill="1" applyBorder="1" applyAlignment="1" applyProtection="1">
      <alignment horizontal="center"/>
      <protection locked="0"/>
    </xf>
    <xf numFmtId="0" fontId="7" fillId="27" borderId="87" xfId="0" applyFont="1" applyFill="1" applyBorder="1" applyAlignment="1" applyProtection="1">
      <alignment horizontal="center"/>
      <protection locked="0"/>
    </xf>
    <xf numFmtId="0" fontId="7" fillId="26" borderId="88" xfId="0" applyFont="1" applyFill="1" applyBorder="1" applyAlignment="1" applyProtection="1">
      <alignment horizontal="center"/>
      <protection locked="0"/>
    </xf>
    <xf numFmtId="0" fontId="7" fillId="27" borderId="89" xfId="0" applyFont="1" applyFill="1" applyBorder="1" applyAlignment="1" applyProtection="1">
      <alignment horizontal="center"/>
      <protection locked="0"/>
    </xf>
    <xf numFmtId="0" fontId="7" fillId="27" borderId="88" xfId="0" applyFont="1" applyFill="1" applyBorder="1" applyAlignment="1" applyProtection="1">
      <alignment horizontal="center"/>
      <protection locked="0"/>
    </xf>
    <xf numFmtId="0" fontId="7" fillId="26" borderId="90" xfId="0" applyFont="1" applyFill="1" applyBorder="1" applyAlignment="1" applyProtection="1">
      <alignment horizontal="center"/>
      <protection locked="0"/>
    </xf>
    <xf numFmtId="0" fontId="7" fillId="27" borderId="91" xfId="0" applyFont="1" applyFill="1" applyBorder="1" applyAlignment="1" applyProtection="1">
      <alignment horizontal="center"/>
      <protection locked="0"/>
    </xf>
    <xf numFmtId="0" fontId="7" fillId="26" borderId="92" xfId="0" applyFont="1" applyFill="1" applyBorder="1" applyAlignment="1" applyProtection="1">
      <alignment horizontal="center"/>
      <protection locked="0"/>
    </xf>
    <xf numFmtId="0" fontId="7" fillId="27" borderId="93" xfId="0" applyFont="1" applyFill="1" applyBorder="1" applyAlignment="1" applyProtection="1">
      <alignment horizontal="center"/>
      <protection locked="0"/>
    </xf>
    <xf numFmtId="49" fontId="7" fillId="7" borderId="9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/>
      <protection locked="0"/>
    </xf>
    <xf numFmtId="0" fontId="0" fillId="4" borderId="96" xfId="0" applyFont="1" applyFill="1" applyBorder="1" applyAlignment="1" applyProtection="1">
      <alignment horizontal="center"/>
      <protection locked="0"/>
    </xf>
    <xf numFmtId="0" fontId="7" fillId="0" borderId="97" xfId="0" applyFont="1" applyBorder="1" applyAlignment="1" applyProtection="1">
      <alignment horizontal="center"/>
      <protection locked="0"/>
    </xf>
    <xf numFmtId="0" fontId="0" fillId="4" borderId="98" xfId="0" applyFont="1" applyFill="1" applyBorder="1" applyAlignment="1" applyProtection="1">
      <alignment horizontal="center"/>
      <protection locked="0"/>
    </xf>
    <xf numFmtId="0" fontId="7" fillId="0" borderId="99" xfId="0" applyFont="1" applyBorder="1" applyAlignment="1" applyProtection="1">
      <alignment horizontal="center"/>
      <protection locked="0"/>
    </xf>
    <xf numFmtId="0" fontId="0" fillId="4" borderId="100" xfId="0" applyFont="1" applyFill="1" applyBorder="1" applyAlignment="1" applyProtection="1">
      <alignment horizontal="center"/>
      <protection locked="0"/>
    </xf>
    <xf numFmtId="0" fontId="7" fillId="0" borderId="101" xfId="0" applyFont="1" applyBorder="1" applyAlignment="1" applyProtection="1">
      <alignment horizontal="center"/>
      <protection locked="0"/>
    </xf>
    <xf numFmtId="0" fontId="0" fillId="4" borderId="102" xfId="0" applyFont="1" applyFill="1" applyBorder="1" applyAlignment="1" applyProtection="1">
      <alignment horizontal="center"/>
      <protection locked="0"/>
    </xf>
    <xf numFmtId="0" fontId="7" fillId="0" borderId="103" xfId="0" applyFont="1" applyBorder="1" applyAlignment="1" applyProtection="1">
      <alignment horizontal="center"/>
      <protection locked="0"/>
    </xf>
    <xf numFmtId="0" fontId="0" fillId="4" borderId="104" xfId="0" applyFont="1" applyFill="1" applyBorder="1" applyAlignment="1" applyProtection="1">
      <alignment horizontal="center"/>
      <protection locked="0"/>
    </xf>
    <xf numFmtId="0" fontId="7" fillId="0" borderId="100" xfId="0" applyFont="1" applyBorder="1" applyAlignment="1" applyProtection="1">
      <alignment horizontal="center"/>
      <protection locked="0"/>
    </xf>
    <xf numFmtId="0" fontId="0" fillId="4" borderId="105" xfId="0" applyFont="1" applyFill="1" applyBorder="1" applyAlignment="1" applyProtection="1">
      <alignment horizontal="center"/>
      <protection locked="0"/>
    </xf>
    <xf numFmtId="0" fontId="7" fillId="0" borderId="106" xfId="0" applyFont="1" applyBorder="1" applyAlignment="1" applyProtection="1">
      <alignment horizontal="center"/>
      <protection locked="0"/>
    </xf>
    <xf numFmtId="0" fontId="0" fillId="4" borderId="101" xfId="0" applyFont="1" applyFill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99" xfId="0" applyFont="1" applyBorder="1" applyAlignment="1" applyProtection="1">
      <alignment horizontal="center"/>
      <protection locked="0"/>
    </xf>
    <xf numFmtId="0" fontId="0" fillId="0" borderId="107" xfId="0" applyFont="1" applyBorder="1" applyAlignment="1" applyProtection="1">
      <alignment horizontal="center"/>
      <protection locked="0"/>
    </xf>
    <xf numFmtId="0" fontId="0" fillId="4" borderId="108" xfId="0" applyFont="1" applyFill="1" applyBorder="1" applyAlignment="1" applyProtection="1">
      <alignment horizontal="center"/>
      <protection locked="0"/>
    </xf>
    <xf numFmtId="0" fontId="7" fillId="0" borderId="109" xfId="0" applyFont="1" applyBorder="1" applyAlignment="1" applyProtection="1">
      <alignment horizontal="center"/>
      <protection locked="0"/>
    </xf>
    <xf numFmtId="0" fontId="0" fillId="4" borderId="110" xfId="0" applyFont="1" applyFill="1" applyBorder="1" applyAlignment="1" applyProtection="1">
      <alignment horizontal="center"/>
      <protection locked="0"/>
    </xf>
    <xf numFmtId="0" fontId="7" fillId="0" borderId="111" xfId="0" applyFont="1" applyBorder="1" applyAlignment="1" applyProtection="1">
      <alignment horizontal="center"/>
      <protection locked="0"/>
    </xf>
    <xf numFmtId="0" fontId="0" fillId="4" borderId="112" xfId="0" applyFont="1" applyFill="1" applyBorder="1" applyAlignment="1" applyProtection="1">
      <alignment horizontal="center"/>
      <protection locked="0"/>
    </xf>
    <xf numFmtId="0" fontId="7" fillId="0" borderId="108" xfId="0" applyFont="1" applyBorder="1" applyAlignment="1" applyProtection="1">
      <alignment horizontal="center"/>
      <protection locked="0"/>
    </xf>
    <xf numFmtId="0" fontId="0" fillId="4" borderId="113" xfId="0" applyFont="1" applyFill="1" applyBorder="1" applyAlignment="1" applyProtection="1">
      <alignment horizontal="center"/>
      <protection locked="0"/>
    </xf>
    <xf numFmtId="0" fontId="7" fillId="0" borderId="114" xfId="0" applyFont="1" applyBorder="1" applyAlignment="1" applyProtection="1">
      <alignment horizontal="center"/>
      <protection locked="0"/>
    </xf>
    <xf numFmtId="0" fontId="0" fillId="4" borderId="109" xfId="0" applyFont="1" applyFill="1" applyBorder="1" applyAlignment="1" applyProtection="1">
      <alignment horizontal="center"/>
      <protection locked="0"/>
    </xf>
    <xf numFmtId="0" fontId="7" fillId="22" borderId="73" xfId="0" applyFont="1" applyFill="1" applyBorder="1" applyAlignment="1" applyProtection="1">
      <alignment horizontal="center"/>
      <protection hidden="1"/>
    </xf>
    <xf numFmtId="0" fontId="0" fillId="4" borderId="78" xfId="0" applyFont="1" applyFill="1" applyBorder="1" applyAlignment="1" applyProtection="1">
      <alignment horizontal="center"/>
      <protection hidden="1"/>
    </xf>
    <xf numFmtId="0" fontId="7" fillId="22" borderId="74" xfId="0" applyFont="1" applyFill="1" applyBorder="1" applyAlignment="1" applyProtection="1">
      <alignment horizontal="center"/>
      <protection hidden="1"/>
    </xf>
    <xf numFmtId="0" fontId="0" fillId="4" borderId="76" xfId="0" applyFont="1" applyFill="1" applyBorder="1" applyAlignment="1" applyProtection="1">
      <alignment horizontal="center"/>
      <protection hidden="1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26" borderId="116" xfId="0" applyFont="1" applyFill="1" applyBorder="1" applyAlignment="1" applyProtection="1">
      <alignment horizont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120" xfId="0" applyFont="1" applyBorder="1" applyAlignment="1" applyProtection="1">
      <alignment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26" borderId="122" xfId="0" applyFont="1" applyFill="1" applyBorder="1" applyAlignment="1" applyProtection="1">
      <alignment horizontal="center"/>
      <protection locked="0"/>
    </xf>
    <xf numFmtId="0" fontId="7" fillId="27" borderId="123" xfId="0" applyFont="1" applyFill="1" applyBorder="1" applyAlignment="1" applyProtection="1">
      <alignment horizontal="center"/>
      <protection locked="0"/>
    </xf>
    <xf numFmtId="0" fontId="7" fillId="26" borderId="124" xfId="0" applyFont="1" applyFill="1" applyBorder="1" applyAlignment="1" applyProtection="1">
      <alignment horizontal="center"/>
      <protection locked="0"/>
    </xf>
    <xf numFmtId="0" fontId="7" fillId="27" borderId="125" xfId="0" applyFont="1" applyFill="1" applyBorder="1" applyAlignment="1" applyProtection="1">
      <alignment horizontal="center"/>
      <protection locked="0"/>
    </xf>
    <xf numFmtId="0" fontId="7" fillId="26" borderId="126" xfId="0" applyFont="1" applyFill="1" applyBorder="1" applyAlignment="1" applyProtection="1">
      <alignment horizontal="center"/>
      <protection locked="0"/>
    </xf>
    <xf numFmtId="0" fontId="7" fillId="27" borderId="124" xfId="0" applyFont="1" applyFill="1" applyBorder="1" applyAlignment="1" applyProtection="1">
      <alignment horizontal="center"/>
      <protection locked="0"/>
    </xf>
    <xf numFmtId="0" fontId="7" fillId="27" borderId="127" xfId="0" applyFont="1" applyFill="1" applyBorder="1" applyAlignment="1" applyProtection="1">
      <alignment horizontal="center"/>
      <protection locked="0"/>
    </xf>
    <xf numFmtId="0" fontId="7" fillId="7" borderId="128" xfId="0" applyFont="1" applyFill="1" applyBorder="1" applyAlignment="1" applyProtection="1">
      <alignment horizontal="center" vertical="center"/>
      <protection locked="0"/>
    </xf>
    <xf numFmtId="0" fontId="7" fillId="26" borderId="129" xfId="0" applyFont="1" applyFill="1" applyBorder="1" applyAlignment="1" applyProtection="1">
      <alignment horizontal="center"/>
      <protection locked="0"/>
    </xf>
    <xf numFmtId="49" fontId="7" fillId="7" borderId="130" xfId="0" applyNumberFormat="1" applyFont="1" applyFill="1" applyBorder="1" applyAlignment="1" applyProtection="1">
      <alignment horizontal="center" vertical="center"/>
      <protection locked="0"/>
    </xf>
    <xf numFmtId="0" fontId="0" fillId="4" borderId="131" xfId="0" applyFont="1" applyFill="1" applyBorder="1" applyAlignment="1" applyProtection="1">
      <alignment horizontal="center"/>
      <protection locked="0"/>
    </xf>
    <xf numFmtId="0" fontId="7" fillId="0" borderId="131" xfId="0" applyFont="1" applyBorder="1" applyAlignment="1" applyProtection="1">
      <alignment horizontal="center"/>
      <protection locked="0"/>
    </xf>
    <xf numFmtId="0" fontId="0" fillId="4" borderId="132" xfId="0" applyFont="1" applyFill="1" applyBorder="1" applyAlignment="1" applyProtection="1">
      <alignment horizontal="center"/>
      <protection locked="0"/>
    </xf>
    <xf numFmtId="0" fontId="0" fillId="4" borderId="133" xfId="0" applyFont="1" applyFill="1" applyBorder="1" applyAlignment="1" applyProtection="1">
      <alignment horizontal="center"/>
      <protection locked="0"/>
    </xf>
    <xf numFmtId="0" fontId="7" fillId="22" borderId="134" xfId="0" applyFont="1" applyFill="1" applyBorder="1" applyAlignment="1" applyProtection="1">
      <alignment horizontal="center"/>
      <protection hidden="1"/>
    </xf>
    <xf numFmtId="0" fontId="0" fillId="4" borderId="135" xfId="0" applyFont="1" applyFill="1" applyBorder="1" applyAlignment="1" applyProtection="1">
      <alignment horizontal="center"/>
      <protection hidden="1"/>
    </xf>
    <xf numFmtId="0" fontId="7" fillId="22" borderId="31" xfId="0" applyFont="1" applyFill="1" applyBorder="1" applyAlignment="1" applyProtection="1">
      <alignment horizontal="center"/>
      <protection hidden="1"/>
    </xf>
    <xf numFmtId="0" fontId="0" fillId="4" borderId="136" xfId="0" applyFont="1" applyFill="1" applyBorder="1" applyAlignment="1" applyProtection="1">
      <alignment horizontal="center"/>
      <protection hidden="1"/>
    </xf>
    <xf numFmtId="49" fontId="7" fillId="7" borderId="137" xfId="0" applyNumberFormat="1" applyFont="1" applyFill="1" applyBorder="1" applyAlignment="1" applyProtection="1">
      <alignment horizontal="center"/>
      <protection locked="0"/>
    </xf>
    <xf numFmtId="0" fontId="7" fillId="0" borderId="138" xfId="0" applyFont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hidden="1"/>
    </xf>
    <xf numFmtId="49" fontId="7" fillId="7" borderId="139" xfId="0" applyNumberFormat="1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40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38" xfId="0" applyFont="1" applyFill="1" applyBorder="1" applyAlignment="1" applyProtection="1">
      <alignment horizontal="center"/>
      <protection hidden="1"/>
    </xf>
    <xf numFmtId="49" fontId="7" fillId="7" borderId="16" xfId="0" applyNumberFormat="1" applyFont="1" applyFill="1" applyBorder="1" applyAlignment="1" applyProtection="1">
      <alignment horizontal="center"/>
      <protection locked="0"/>
    </xf>
    <xf numFmtId="0" fontId="7" fillId="0" borderId="141" xfId="0" applyFont="1" applyBorder="1" applyAlignment="1" applyProtection="1">
      <alignment horizontal="center"/>
      <protection locked="0"/>
    </xf>
    <xf numFmtId="49" fontId="7" fillId="7" borderId="24" xfId="0" applyNumberFormat="1" applyFont="1" applyFill="1" applyBorder="1" applyAlignment="1" applyProtection="1">
      <alignment horizontal="center"/>
      <protection locked="0"/>
    </xf>
    <xf numFmtId="49" fontId="7" fillId="7" borderId="15" xfId="0" applyNumberFormat="1" applyFont="1" applyFill="1" applyBorder="1" applyAlignment="1" applyProtection="1">
      <alignment horizontal="center"/>
      <protection locked="0"/>
    </xf>
    <xf numFmtId="0" fontId="7" fillId="22" borderId="99" xfId="0" applyFont="1" applyFill="1" applyBorder="1" applyAlignment="1" applyProtection="1">
      <alignment horizontal="center"/>
      <protection hidden="1"/>
    </xf>
    <xf numFmtId="0" fontId="0" fillId="4" borderId="104" xfId="0" applyFont="1" applyFill="1" applyBorder="1" applyAlignment="1" applyProtection="1">
      <alignment horizontal="center"/>
      <protection hidden="1"/>
    </xf>
    <xf numFmtId="0" fontId="7" fillId="22" borderId="100" xfId="0" applyFont="1" applyFill="1" applyBorder="1" applyAlignment="1" applyProtection="1">
      <alignment horizontal="center"/>
      <protection hidden="1"/>
    </xf>
    <xf numFmtId="0" fontId="0" fillId="4" borderId="101" xfId="0" applyFont="1" applyFill="1" applyBorder="1" applyAlignment="1" applyProtection="1">
      <alignment horizontal="center"/>
      <protection hidden="1"/>
    </xf>
    <xf numFmtId="49" fontId="7" fillId="7" borderId="142" xfId="0" applyNumberFormat="1" applyFont="1" applyFill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0" fillId="4" borderId="81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/>
      <protection hidden="1"/>
    </xf>
    <xf numFmtId="49" fontId="7" fillId="7" borderId="143" xfId="0" applyNumberFormat="1" applyFont="1" applyFill="1" applyBorder="1" applyAlignment="1" applyProtection="1">
      <alignment horizontal="center"/>
      <protection locked="0"/>
    </xf>
    <xf numFmtId="49" fontId="7" fillId="7" borderId="45" xfId="0" applyNumberFormat="1" applyFont="1" applyFill="1" applyBorder="1" applyAlignment="1" applyProtection="1">
      <alignment horizontal="center"/>
      <protection locked="0"/>
    </xf>
    <xf numFmtId="0" fontId="7" fillId="0" borderId="144" xfId="0" applyFont="1" applyBorder="1" applyAlignment="1" applyProtection="1">
      <alignment horizontal="center"/>
      <protection locked="0"/>
    </xf>
    <xf numFmtId="0" fontId="0" fillId="4" borderId="145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7" fillId="22" borderId="144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7" fillId="22" borderId="20" xfId="0" applyFont="1" applyFill="1" applyBorder="1" applyAlignment="1" applyProtection="1">
      <alignment horizontal="center"/>
      <protection hidden="1"/>
    </xf>
    <xf numFmtId="0" fontId="0" fillId="4" borderId="146" xfId="0" applyFont="1" applyFill="1" applyBorder="1" applyAlignment="1" applyProtection="1">
      <alignment horizontal="center"/>
      <protection hidden="1"/>
    </xf>
    <xf numFmtId="49" fontId="7" fillId="7" borderId="53" xfId="0" applyNumberFormat="1" applyFont="1" applyFill="1" applyBorder="1" applyAlignment="1" applyProtection="1">
      <alignment horizontal="center"/>
      <protection locked="0"/>
    </xf>
    <xf numFmtId="0" fontId="7" fillId="22" borderId="147" xfId="0" applyFont="1" applyFill="1" applyBorder="1" applyAlignment="1" applyProtection="1">
      <alignment horizontal="center"/>
      <protection hidden="1"/>
    </xf>
    <xf numFmtId="0" fontId="0" fillId="4" borderId="148" xfId="0" applyFont="1" applyFill="1" applyBorder="1" applyAlignment="1" applyProtection="1">
      <alignment horizontal="center"/>
      <protection hidden="1"/>
    </xf>
    <xf numFmtId="0" fontId="7" fillId="22" borderId="146" xfId="0" applyFont="1" applyFill="1" applyBorder="1" applyAlignment="1" applyProtection="1">
      <alignment horizontal="center"/>
      <protection hidden="1"/>
    </xf>
    <xf numFmtId="49" fontId="7" fillId="7" borderId="100" xfId="0" applyNumberFormat="1" applyFont="1" applyFill="1" applyBorder="1" applyAlignment="1" applyProtection="1">
      <alignment horizontal="center"/>
      <protection locked="0"/>
    </xf>
    <xf numFmtId="49" fontId="7" fillId="7" borderId="149" xfId="0" applyNumberFormat="1" applyFont="1" applyFill="1" applyBorder="1" applyAlignment="1" applyProtection="1">
      <alignment horizontal="center"/>
      <protection locked="0"/>
    </xf>
    <xf numFmtId="0" fontId="7" fillId="0" borderId="150" xfId="0" applyFont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4" borderId="151" xfId="0" applyFont="1" applyFill="1" applyBorder="1" applyAlignment="1" applyProtection="1">
      <alignment horizontal="center"/>
      <protection locked="0"/>
    </xf>
    <xf numFmtId="0" fontId="7" fillId="0" borderId="152" xfId="0" applyFont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49" fontId="7" fillId="7" borderId="153" xfId="0" applyNumberFormat="1" applyFont="1" applyFill="1" applyBorder="1" applyAlignment="1" applyProtection="1">
      <alignment horizontal="center"/>
      <protection locked="0"/>
    </xf>
    <xf numFmtId="0" fontId="7" fillId="0" borderId="15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72" xfId="0" applyFont="1" applyBorder="1" applyAlignment="1" applyProtection="1">
      <alignment horizontal="left"/>
      <protection locked="0"/>
    </xf>
    <xf numFmtId="49" fontId="7" fillId="7" borderId="108" xfId="0" applyNumberFormat="1" applyFont="1" applyFill="1" applyBorder="1" applyAlignment="1" applyProtection="1">
      <alignment horizontal="center"/>
      <protection locked="0"/>
    </xf>
    <xf numFmtId="0" fontId="7" fillId="0" borderId="155" xfId="0" applyFont="1" applyBorder="1" applyAlignment="1" applyProtection="1">
      <alignment horizontal="center"/>
      <protection locked="0"/>
    </xf>
    <xf numFmtId="49" fontId="7" fillId="7" borderId="27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156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7" fillId="26" borderId="157" xfId="0" applyFont="1" applyFill="1" applyBorder="1" applyAlignment="1" applyProtection="1">
      <alignment horizontal="center"/>
      <protection locked="0"/>
    </xf>
    <xf numFmtId="0" fontId="7" fillId="27" borderId="158" xfId="0" applyFont="1" applyFill="1" applyBorder="1" applyAlignment="1" applyProtection="1">
      <alignment horizontal="center"/>
      <protection locked="0"/>
    </xf>
    <xf numFmtId="49" fontId="7" fillId="7" borderId="159" xfId="0" applyNumberFormat="1" applyFont="1" applyFill="1" applyBorder="1" applyAlignment="1" applyProtection="1">
      <alignment horizontal="center" vertical="center"/>
      <protection locked="0"/>
    </xf>
    <xf numFmtId="0" fontId="7" fillId="26" borderId="160" xfId="0" applyFont="1" applyFill="1" applyBorder="1" applyAlignment="1" applyProtection="1">
      <alignment horizontal="center"/>
      <protection locked="0"/>
    </xf>
    <xf numFmtId="0" fontId="7" fillId="27" borderId="161" xfId="0" applyFont="1" applyFill="1" applyBorder="1" applyAlignment="1" applyProtection="1">
      <alignment horizontal="center"/>
      <protection locked="0"/>
    </xf>
    <xf numFmtId="0" fontId="7" fillId="26" borderId="161" xfId="0" applyFont="1" applyFill="1" applyBorder="1" applyAlignment="1" applyProtection="1">
      <alignment horizontal="center"/>
      <protection locked="0"/>
    </xf>
    <xf numFmtId="0" fontId="7" fillId="27" borderId="162" xfId="0" applyFont="1" applyFill="1" applyBorder="1" applyAlignment="1" applyProtection="1">
      <alignment horizontal="center"/>
      <protection locked="0"/>
    </xf>
    <xf numFmtId="0" fontId="7" fillId="27" borderId="163" xfId="0" applyFont="1" applyFill="1" applyBorder="1" applyAlignment="1" applyProtection="1">
      <alignment horizontal="center"/>
      <protection locked="0"/>
    </xf>
    <xf numFmtId="0" fontId="7" fillId="27" borderId="164" xfId="0" applyFont="1" applyFill="1" applyBorder="1" applyAlignment="1" applyProtection="1">
      <alignment horizontal="center"/>
      <protection locked="0"/>
    </xf>
    <xf numFmtId="49" fontId="7" fillId="7" borderId="165" xfId="0" applyNumberFormat="1" applyFont="1" applyFill="1" applyBorder="1" applyAlignment="1" applyProtection="1">
      <alignment horizontal="center" vertical="center"/>
      <protection locked="0"/>
    </xf>
    <xf numFmtId="0" fontId="7" fillId="0" borderId="165" xfId="0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101" xfId="0" applyFont="1" applyBorder="1" applyAlignment="1" applyProtection="1">
      <alignment horizontal="center"/>
      <protection locked="0"/>
    </xf>
    <xf numFmtId="0" fontId="0" fillId="0" borderId="101" xfId="0" applyFont="1" applyBorder="1" applyAlignment="1" applyProtection="1">
      <alignment horizontal="left"/>
      <protection locked="0"/>
    </xf>
    <xf numFmtId="0" fontId="7" fillId="22" borderId="33" xfId="0" applyFont="1" applyFill="1" applyBorder="1" applyAlignment="1" applyProtection="1">
      <alignment horizontal="center"/>
      <protection hidden="1"/>
    </xf>
    <xf numFmtId="0" fontId="0" fillId="4" borderId="36" xfId="0" applyFont="1" applyFill="1" applyBorder="1" applyAlignment="1" applyProtection="1">
      <alignment horizontal="center"/>
      <protection hidden="1"/>
    </xf>
    <xf numFmtId="49" fontId="7" fillId="7" borderId="166" xfId="0" applyNumberFormat="1" applyFont="1" applyFill="1" applyBorder="1" applyAlignment="1" applyProtection="1">
      <alignment horizontal="center"/>
      <protection locked="0"/>
    </xf>
    <xf numFmtId="0" fontId="7" fillId="22" borderId="28" xfId="0" applyFont="1" applyFill="1" applyBorder="1" applyAlignment="1" applyProtection="1">
      <alignment horizontal="center"/>
      <protection hidden="1"/>
    </xf>
    <xf numFmtId="0" fontId="0" fillId="4" borderId="131" xfId="0" applyFont="1" applyFill="1" applyBorder="1" applyAlignment="1" applyProtection="1">
      <alignment horizontal="center"/>
      <protection hidden="1"/>
    </xf>
    <xf numFmtId="0" fontId="7" fillId="22" borderId="131" xfId="0" applyFont="1" applyFill="1" applyBorder="1" applyAlignment="1" applyProtection="1">
      <alignment horizontal="center"/>
      <protection hidden="1"/>
    </xf>
    <xf numFmtId="0" fontId="0" fillId="4" borderId="132" xfId="0" applyFont="1" applyFill="1" applyBorder="1" applyAlignment="1" applyProtection="1">
      <alignment horizontal="center"/>
      <protection hidden="1"/>
    </xf>
    <xf numFmtId="49" fontId="7" fillId="7" borderId="167" xfId="0" applyNumberFormat="1" applyFont="1" applyFill="1" applyBorder="1" applyAlignment="1" applyProtection="1">
      <alignment horizontal="center"/>
      <protection locked="0"/>
    </xf>
    <xf numFmtId="49" fontId="7" fillId="7" borderId="11" xfId="0" applyNumberFormat="1" applyFont="1" applyFill="1" applyBorder="1" applyAlignment="1" applyProtection="1">
      <alignment horizontal="center"/>
      <protection locked="0"/>
    </xf>
    <xf numFmtId="0" fontId="7" fillId="22" borderId="67" xfId="0" applyFont="1" applyFill="1" applyBorder="1" applyAlignment="1" applyProtection="1">
      <alignment horizontal="center"/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7" fillId="22" borderId="18" xfId="0" applyFont="1" applyFill="1" applyBorder="1" applyAlignment="1" applyProtection="1">
      <alignment horizontal="center"/>
      <protection hidden="1"/>
    </xf>
    <xf numFmtId="0" fontId="0" fillId="4" borderId="140" xfId="0" applyFont="1" applyFill="1" applyBorder="1" applyAlignment="1" applyProtection="1">
      <alignment horizontal="center"/>
      <protection hidden="1"/>
    </xf>
    <xf numFmtId="49" fontId="7" fillId="7" borderId="25" xfId="0" applyNumberFormat="1" applyFont="1" applyFill="1" applyBorder="1" applyAlignment="1" applyProtection="1">
      <alignment horizontal="center"/>
      <protection locked="0"/>
    </xf>
    <xf numFmtId="49" fontId="7" fillId="7" borderId="12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0" fillId="4" borderId="168" xfId="0" applyFont="1" applyFill="1" applyBorder="1" applyAlignment="1" applyProtection="1">
      <alignment horizontal="center"/>
      <protection locked="0"/>
    </xf>
    <xf numFmtId="0" fontId="0" fillId="4" borderId="41" xfId="0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0" fillId="0" borderId="169" xfId="0" applyFont="1" applyBorder="1" applyAlignment="1" applyProtection="1">
      <alignment/>
      <protection locked="0"/>
    </xf>
    <xf numFmtId="0" fontId="0" fillId="0" borderId="170" xfId="0" applyFont="1" applyBorder="1" applyAlignment="1" applyProtection="1">
      <alignment/>
      <protection locked="0"/>
    </xf>
    <xf numFmtId="0" fontId="0" fillId="0" borderId="170" xfId="0" applyFont="1" applyBorder="1" applyAlignment="1" applyProtection="1">
      <alignment horizontal="center"/>
      <protection locked="0"/>
    </xf>
    <xf numFmtId="0" fontId="0" fillId="0" borderId="170" xfId="0" applyFont="1" applyBorder="1" applyAlignment="1" applyProtection="1">
      <alignment horizontal="left"/>
      <protection locked="0"/>
    </xf>
    <xf numFmtId="0" fontId="0" fillId="4" borderId="171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0" fillId="4" borderId="40" xfId="0" applyFont="1" applyFill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0" fontId="0" fillId="4" borderId="70" xfId="0" applyFont="1" applyFill="1" applyBorder="1" applyAlignment="1" applyProtection="1">
      <alignment horizontal="center"/>
      <protection locked="0"/>
    </xf>
    <xf numFmtId="0" fontId="0" fillId="4" borderId="172" xfId="0" applyFont="1" applyFill="1" applyBorder="1" applyAlignment="1" applyProtection="1">
      <alignment horizontal="center"/>
      <protection locked="0"/>
    </xf>
    <xf numFmtId="0" fontId="0" fillId="0" borderId="148" xfId="0" applyFont="1" applyBorder="1" applyAlignment="1" applyProtection="1">
      <alignment/>
      <protection locked="0"/>
    </xf>
    <xf numFmtId="0" fontId="0" fillId="0" borderId="173" xfId="0" applyFont="1" applyBorder="1" applyAlignment="1" applyProtection="1">
      <alignment/>
      <protection locked="0"/>
    </xf>
    <xf numFmtId="0" fontId="0" fillId="0" borderId="173" xfId="0" applyFont="1" applyBorder="1" applyAlignment="1" applyProtection="1">
      <alignment horizontal="center"/>
      <protection locked="0"/>
    </xf>
    <xf numFmtId="0" fontId="0" fillId="0" borderId="173" xfId="0" applyFont="1" applyBorder="1" applyAlignment="1" applyProtection="1">
      <alignment horizontal="left"/>
      <protection locked="0"/>
    </xf>
    <xf numFmtId="0" fontId="7" fillId="22" borderId="77" xfId="0" applyFont="1" applyFill="1" applyBorder="1" applyAlignment="1" applyProtection="1">
      <alignment horizontal="center"/>
      <protection hidden="1"/>
    </xf>
    <xf numFmtId="0" fontId="0" fillId="4" borderId="79" xfId="0" applyFont="1" applyFill="1" applyBorder="1" applyAlignment="1" applyProtection="1">
      <alignment horizontal="center"/>
      <protection hidden="1"/>
    </xf>
    <xf numFmtId="49" fontId="7" fillId="7" borderId="174" xfId="0" applyNumberFormat="1" applyFont="1" applyFill="1" applyBorder="1" applyAlignment="1" applyProtection="1">
      <alignment horizontal="center"/>
      <protection locked="0"/>
    </xf>
    <xf numFmtId="49" fontId="7" fillId="7" borderId="175" xfId="0" applyNumberFormat="1" applyFont="1" applyFill="1" applyBorder="1" applyAlignment="1" applyProtection="1">
      <alignment horizontal="center"/>
      <protection locked="0"/>
    </xf>
    <xf numFmtId="1" fontId="0" fillId="0" borderId="176" xfId="0" applyNumberFormat="1" applyFont="1" applyBorder="1" applyAlignment="1" applyProtection="1">
      <alignment horizontal="center"/>
      <protection locked="0"/>
    </xf>
    <xf numFmtId="0" fontId="0" fillId="0" borderId="123" xfId="0" applyFont="1" applyBorder="1" applyAlignment="1">
      <alignment/>
    </xf>
    <xf numFmtId="14" fontId="0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167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72" xfId="0" applyFont="1" applyBorder="1" applyAlignment="1" applyProtection="1">
      <alignment/>
      <protection locked="0"/>
    </xf>
    <xf numFmtId="0" fontId="0" fillId="0" borderId="175" xfId="0" applyFont="1" applyBorder="1" applyAlignment="1">
      <alignment/>
    </xf>
    <xf numFmtId="0" fontId="0" fillId="0" borderId="177" xfId="0" applyFont="1" applyBorder="1" applyAlignment="1" applyProtection="1">
      <alignment/>
      <protection locked="0"/>
    </xf>
    <xf numFmtId="0" fontId="7" fillId="7" borderId="94" xfId="0" applyFont="1" applyFill="1" applyBorder="1" applyAlignment="1" applyProtection="1">
      <alignment horizontal="center" vertical="center"/>
      <protection locked="0"/>
    </xf>
    <xf numFmtId="0" fontId="0" fillId="0" borderId="178" xfId="0" applyFont="1" applyBorder="1" applyAlignment="1" applyProtection="1">
      <alignment/>
      <protection locked="0"/>
    </xf>
    <xf numFmtId="0" fontId="0" fillId="0" borderId="123" xfId="0" applyFont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 horizontal="center"/>
      <protection locked="0"/>
    </xf>
    <xf numFmtId="0" fontId="7" fillId="0" borderId="130" xfId="0" applyFont="1" applyBorder="1" applyAlignment="1" applyProtection="1">
      <alignment horizontal="center" vertical="center"/>
      <protection locked="0"/>
    </xf>
    <xf numFmtId="0" fontId="7" fillId="27" borderId="92" xfId="0" applyFont="1" applyFill="1" applyBorder="1" applyAlignment="1" applyProtection="1">
      <alignment horizontal="center"/>
      <protection locked="0"/>
    </xf>
    <xf numFmtId="0" fontId="7" fillId="26" borderId="117" xfId="0" applyFont="1" applyFill="1" applyBorder="1" applyAlignment="1" applyProtection="1">
      <alignment horizontal="center"/>
      <protection locked="0"/>
    </xf>
    <xf numFmtId="0" fontId="7" fillId="27" borderId="179" xfId="0" applyFont="1" applyFill="1" applyBorder="1" applyAlignment="1" applyProtection="1">
      <alignment horizontal="center"/>
      <protection locked="0"/>
    </xf>
    <xf numFmtId="0" fontId="7" fillId="26" borderId="118" xfId="0" applyFont="1" applyFill="1" applyBorder="1" applyAlignment="1" applyProtection="1">
      <alignment horizontal="center"/>
      <protection locked="0"/>
    </xf>
    <xf numFmtId="0" fontId="7" fillId="27" borderId="119" xfId="0" applyFont="1" applyFill="1" applyBorder="1" applyAlignment="1" applyProtection="1">
      <alignment horizont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26" borderId="180" xfId="0" applyFont="1" applyFill="1" applyBorder="1" applyAlignment="1" applyProtection="1">
      <alignment horizontal="center"/>
      <protection locked="0"/>
    </xf>
    <xf numFmtId="49" fontId="7" fillId="7" borderId="181" xfId="0" applyNumberFormat="1" applyFont="1" applyFill="1" applyBorder="1" applyAlignment="1" applyProtection="1">
      <alignment horizontal="center" vertical="center"/>
      <protection locked="0"/>
    </xf>
    <xf numFmtId="0" fontId="0" fillId="4" borderId="123" xfId="0" applyFont="1" applyFill="1" applyBorder="1" applyAlignment="1" applyProtection="1">
      <alignment horizontal="center"/>
      <protection locked="0"/>
    </xf>
    <xf numFmtId="0" fontId="0" fillId="4" borderId="125" xfId="0" applyFont="1" applyFill="1" applyBorder="1" applyAlignment="1" applyProtection="1">
      <alignment horizontal="center"/>
      <protection locked="0"/>
    </xf>
    <xf numFmtId="0" fontId="0" fillId="4" borderId="135" xfId="0" applyFont="1" applyFill="1" applyBorder="1" applyAlignment="1" applyProtection="1">
      <alignment horizontal="center"/>
      <protection locked="0"/>
    </xf>
    <xf numFmtId="0" fontId="0" fillId="4" borderId="182" xfId="0" applyFont="1" applyFill="1" applyBorder="1" applyAlignment="1" applyProtection="1">
      <alignment horizontal="center"/>
      <protection locked="0"/>
    </xf>
    <xf numFmtId="0" fontId="0" fillId="4" borderId="183" xfId="0" applyFont="1" applyFill="1" applyBorder="1" applyAlignment="1" applyProtection="1">
      <alignment horizontal="center"/>
      <protection locked="0"/>
    </xf>
    <xf numFmtId="0" fontId="0" fillId="4" borderId="184" xfId="0" applyFont="1" applyFill="1" applyBorder="1" applyAlignment="1" applyProtection="1">
      <alignment horizontal="center"/>
      <protection locked="0"/>
    </xf>
    <xf numFmtId="0" fontId="0" fillId="4" borderId="185" xfId="0" applyFont="1" applyFill="1" applyBorder="1" applyAlignment="1" applyProtection="1">
      <alignment horizontal="center"/>
      <protection locked="0"/>
    </xf>
    <xf numFmtId="0" fontId="0" fillId="4" borderId="45" xfId="0" applyFont="1" applyFill="1" applyBorder="1" applyAlignment="1" applyProtection="1">
      <alignment horizontal="center"/>
      <protection locked="0"/>
    </xf>
    <xf numFmtId="0" fontId="7" fillId="0" borderId="186" xfId="0" applyFont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187" xfId="0" applyFont="1" applyFill="1" applyBorder="1" applyAlignment="1" applyProtection="1">
      <alignment horizontal="center"/>
      <protection locked="0"/>
    </xf>
    <xf numFmtId="0" fontId="0" fillId="4" borderId="148" xfId="0" applyFont="1" applyFill="1" applyBorder="1" applyAlignment="1" applyProtection="1">
      <alignment horizontal="center"/>
      <protection locked="0"/>
    </xf>
    <xf numFmtId="0" fontId="0" fillId="4" borderId="173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188" xfId="0" applyFont="1" applyBorder="1" applyAlignment="1" applyProtection="1">
      <alignment horizontal="center"/>
      <protection locked="0"/>
    </xf>
    <xf numFmtId="0" fontId="0" fillId="4" borderId="75" xfId="0" applyFont="1" applyFill="1" applyBorder="1" applyAlignment="1" applyProtection="1">
      <alignment horizontal="center"/>
      <protection hidden="1"/>
    </xf>
    <xf numFmtId="0" fontId="0" fillId="4" borderId="97" xfId="0" applyFont="1" applyFill="1" applyBorder="1" applyAlignment="1" applyProtection="1">
      <alignment horizontal="center"/>
      <protection locked="0"/>
    </xf>
    <xf numFmtId="0" fontId="0" fillId="4" borderId="189" xfId="0" applyFont="1" applyFill="1" applyBorder="1" applyAlignment="1" applyProtection="1">
      <alignment horizontal="center"/>
      <protection hidden="1"/>
    </xf>
    <xf numFmtId="0" fontId="0" fillId="4" borderId="190" xfId="0" applyFont="1" applyFill="1" applyBorder="1" applyAlignment="1" applyProtection="1">
      <alignment horizontal="center"/>
      <protection hidden="1"/>
    </xf>
    <xf numFmtId="0" fontId="0" fillId="4" borderId="191" xfId="0" applyFont="1" applyFill="1" applyBorder="1" applyAlignment="1" applyProtection="1">
      <alignment horizontal="center"/>
      <protection hidden="1"/>
    </xf>
    <xf numFmtId="0" fontId="0" fillId="4" borderId="146" xfId="0" applyFont="1" applyFill="1" applyBorder="1" applyAlignment="1" applyProtection="1">
      <alignment horizontal="center"/>
      <protection locked="0"/>
    </xf>
    <xf numFmtId="0" fontId="0" fillId="4" borderId="171" xfId="0" applyFont="1" applyFill="1" applyBorder="1" applyAlignment="1" applyProtection="1">
      <alignment horizontal="center"/>
      <protection locked="0"/>
    </xf>
    <xf numFmtId="0" fontId="0" fillId="4" borderId="192" xfId="0" applyFont="1" applyFill="1" applyBorder="1" applyAlignment="1" applyProtection="1">
      <alignment horizontal="center"/>
      <protection locked="0"/>
    </xf>
    <xf numFmtId="0" fontId="0" fillId="4" borderId="190" xfId="0" applyFont="1" applyFill="1" applyBorder="1" applyAlignment="1" applyProtection="1">
      <alignment horizontal="center"/>
      <protection locked="0"/>
    </xf>
    <xf numFmtId="0" fontId="0" fillId="4" borderId="193" xfId="0" applyFont="1" applyFill="1" applyBorder="1" applyAlignment="1" applyProtection="1">
      <alignment horizontal="center"/>
      <protection hidden="1"/>
    </xf>
    <xf numFmtId="0" fontId="0" fillId="0" borderId="194" xfId="0" applyFont="1" applyBorder="1" applyAlignment="1">
      <alignment/>
    </xf>
    <xf numFmtId="0" fontId="0" fillId="0" borderId="140" xfId="0" applyFont="1" applyBorder="1" applyAlignment="1">
      <alignment horizontal="left"/>
    </xf>
    <xf numFmtId="0" fontId="0" fillId="0" borderId="19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120" xfId="0" applyFont="1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0" fontId="0" fillId="0" borderId="195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0" fillId="22" borderId="134" xfId="0" applyFont="1" applyFill="1" applyBorder="1" applyAlignment="1" applyProtection="1">
      <alignment horizontal="center"/>
      <protection hidden="1"/>
    </xf>
    <xf numFmtId="0" fontId="0" fillId="22" borderId="31" xfId="0" applyFont="1" applyFill="1" applyBorder="1" applyAlignment="1" applyProtection="1">
      <alignment horizontal="center"/>
      <protection hidden="1"/>
    </xf>
    <xf numFmtId="49" fontId="0" fillId="7" borderId="196" xfId="0" applyNumberFormat="1" applyFont="1" applyFill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 horizontal="center"/>
      <protection locked="0"/>
    </xf>
    <xf numFmtId="0" fontId="0" fillId="0" borderId="13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22" borderId="33" xfId="0" applyFont="1" applyFill="1" applyBorder="1" applyAlignment="1" applyProtection="1">
      <alignment horizontal="center"/>
      <protection hidden="1"/>
    </xf>
    <xf numFmtId="0" fontId="0" fillId="22" borderId="35" xfId="0" applyFont="1" applyFill="1" applyBorder="1" applyAlignment="1" applyProtection="1">
      <alignment horizontal="center"/>
      <protection hidden="1"/>
    </xf>
    <xf numFmtId="49" fontId="0" fillId="7" borderId="197" xfId="0" applyNumberFormat="1" applyFont="1" applyFill="1" applyBorder="1" applyAlignment="1" applyProtection="1">
      <alignment horizontal="center"/>
      <protection locked="0"/>
    </xf>
    <xf numFmtId="0" fontId="0" fillId="0" borderId="198" xfId="0" applyFont="1" applyBorder="1" applyAlignment="1" applyProtection="1">
      <alignment horizontal="center"/>
      <protection locked="0"/>
    </xf>
    <xf numFmtId="0" fontId="0" fillId="0" borderId="185" xfId="0" applyFont="1" applyBorder="1" applyAlignment="1" applyProtection="1">
      <alignment horizontal="center"/>
      <protection locked="0"/>
    </xf>
    <xf numFmtId="0" fontId="0" fillId="0" borderId="182" xfId="0" applyFont="1" applyBorder="1" applyAlignment="1" applyProtection="1">
      <alignment horizontal="center"/>
      <protection locked="0"/>
    </xf>
    <xf numFmtId="0" fontId="0" fillId="0" borderId="199" xfId="0" applyFont="1" applyBorder="1" applyAlignment="1" applyProtection="1">
      <alignment horizontal="center"/>
      <protection locked="0"/>
    </xf>
    <xf numFmtId="0" fontId="0" fillId="22" borderId="39" xfId="0" applyFont="1" applyFill="1" applyBorder="1" applyAlignment="1" applyProtection="1">
      <alignment horizontal="center"/>
      <protection hidden="1"/>
    </xf>
    <xf numFmtId="0" fontId="0" fillId="0" borderId="141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49" fontId="0" fillId="7" borderId="66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49" fontId="0" fillId="7" borderId="200" xfId="0" applyNumberFormat="1" applyFont="1" applyFill="1" applyBorder="1" applyAlignment="1" applyProtection="1">
      <alignment horizontal="center"/>
      <protection locked="0"/>
    </xf>
    <xf numFmtId="0" fontId="0" fillId="0" borderId="201" xfId="0" applyFont="1" applyBorder="1" applyAlignment="1" applyProtection="1">
      <alignment horizontal="center"/>
      <protection locked="0"/>
    </xf>
    <xf numFmtId="0" fontId="0" fillId="0" borderId="202" xfId="0" applyFont="1" applyBorder="1" applyAlignment="1" applyProtection="1">
      <alignment horizontal="center"/>
      <protection locked="0"/>
    </xf>
    <xf numFmtId="0" fontId="0" fillId="22" borderId="68" xfId="0" applyFont="1" applyFill="1" applyBorder="1" applyAlignment="1" applyProtection="1">
      <alignment horizontal="center"/>
      <protection hidden="1"/>
    </xf>
    <xf numFmtId="0" fontId="0" fillId="22" borderId="69" xfId="0" applyFont="1" applyFill="1" applyBorder="1" applyAlignment="1" applyProtection="1">
      <alignment horizontal="center"/>
      <protection hidden="1"/>
    </xf>
    <xf numFmtId="0" fontId="0" fillId="22" borderId="67" xfId="0" applyFont="1" applyFill="1" applyBorder="1" applyAlignment="1" applyProtection="1">
      <alignment horizontal="center"/>
      <protection hidden="1"/>
    </xf>
    <xf numFmtId="0" fontId="0" fillId="22" borderId="18" xfId="0" applyFont="1" applyFill="1" applyBorder="1" applyAlignment="1" applyProtection="1">
      <alignment horizontal="center"/>
      <protection hidden="1"/>
    </xf>
    <xf numFmtId="49" fontId="0" fillId="7" borderId="203" xfId="0" applyNumberFormat="1" applyFont="1" applyFill="1" applyBorder="1" applyAlignment="1" applyProtection="1">
      <alignment horizontal="center"/>
      <protection locked="0"/>
    </xf>
    <xf numFmtId="49" fontId="0" fillId="7" borderId="11" xfId="0" applyNumberFormat="1" applyFont="1" applyFill="1" applyBorder="1" applyAlignment="1" applyProtection="1">
      <alignment horizontal="center"/>
      <protection locked="0"/>
    </xf>
    <xf numFmtId="49" fontId="0" fillId="7" borderId="12" xfId="0" applyNumberFormat="1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22" borderId="147" xfId="0" applyFont="1" applyFill="1" applyBorder="1" applyAlignment="1" applyProtection="1">
      <alignment horizontal="center"/>
      <protection hidden="1"/>
    </xf>
    <xf numFmtId="0" fontId="0" fillId="22" borderId="146" xfId="0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00" xfId="0" applyFont="1" applyBorder="1" applyAlignment="1" applyProtection="1">
      <alignment horizontal="center"/>
      <protection locked="0"/>
    </xf>
    <xf numFmtId="0" fontId="0" fillId="0" borderId="103" xfId="0" applyFont="1" applyBorder="1" applyAlignment="1" applyProtection="1">
      <alignment horizontal="center"/>
      <protection locked="0"/>
    </xf>
    <xf numFmtId="49" fontId="0" fillId="7" borderId="204" xfId="0" applyNumberFormat="1" applyFont="1" applyFill="1" applyBorder="1" applyAlignment="1" applyProtection="1">
      <alignment horizontal="center"/>
      <protection locked="0"/>
    </xf>
    <xf numFmtId="49" fontId="0" fillId="7" borderId="166" xfId="0" applyNumberFormat="1" applyFont="1" applyFill="1" applyBorder="1" applyAlignment="1" applyProtection="1">
      <alignment horizontal="center"/>
      <protection locked="0"/>
    </xf>
    <xf numFmtId="49" fontId="11" fillId="7" borderId="66" xfId="0" applyNumberFormat="1" applyFont="1" applyFill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4" xfId="0" applyFont="1" applyBorder="1" applyAlignment="1" applyProtection="1">
      <alignment horizontal="center"/>
      <protection locked="0"/>
    </xf>
    <xf numFmtId="0" fontId="0" fillId="22" borderId="73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 horizontal="center"/>
      <protection hidden="1"/>
    </xf>
    <xf numFmtId="49" fontId="0" fillId="7" borderId="193" xfId="0" applyNumberFormat="1" applyFont="1" applyFill="1" applyBorder="1" applyAlignment="1" applyProtection="1">
      <alignment horizontal="center"/>
      <protection locked="0"/>
    </xf>
    <xf numFmtId="0" fontId="0" fillId="0" borderId="155" xfId="0" applyFon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0" fillId="22" borderId="77" xfId="0" applyFont="1" applyFill="1" applyBorder="1" applyAlignment="1" applyProtection="1">
      <alignment horizontal="center"/>
      <protection hidden="1"/>
    </xf>
    <xf numFmtId="49" fontId="0" fillId="7" borderId="14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26" borderId="122" xfId="0" applyFont="1" applyFill="1" applyBorder="1" applyAlignment="1" applyProtection="1">
      <alignment horizontal="center"/>
      <protection locked="0"/>
    </xf>
    <xf numFmtId="0" fontId="0" fillId="27" borderId="123" xfId="0" applyFont="1" applyFill="1" applyBorder="1" applyAlignment="1" applyProtection="1">
      <alignment horizontal="center"/>
      <protection locked="0"/>
    </xf>
    <xf numFmtId="0" fontId="0" fillId="26" borderId="124" xfId="0" applyFont="1" applyFill="1" applyBorder="1" applyAlignment="1" applyProtection="1">
      <alignment horizontal="center"/>
      <protection locked="0"/>
    </xf>
    <xf numFmtId="0" fontId="0" fillId="27" borderId="125" xfId="0" applyFont="1" applyFill="1" applyBorder="1" applyAlignment="1" applyProtection="1">
      <alignment horizontal="center"/>
      <protection locked="0"/>
    </xf>
    <xf numFmtId="0" fontId="0" fillId="26" borderId="90" xfId="0" applyFont="1" applyFill="1" applyBorder="1" applyAlignment="1" applyProtection="1">
      <alignment horizontal="center"/>
      <protection locked="0"/>
    </xf>
    <xf numFmtId="0" fontId="0" fillId="27" borderId="91" xfId="0" applyFont="1" applyFill="1" applyBorder="1" applyAlignment="1" applyProtection="1">
      <alignment horizontal="center"/>
      <protection locked="0"/>
    </xf>
    <xf numFmtId="0" fontId="0" fillId="26" borderId="92" xfId="0" applyFont="1" applyFill="1" applyBorder="1" applyAlignment="1" applyProtection="1">
      <alignment horizontal="center"/>
      <protection locked="0"/>
    </xf>
    <xf numFmtId="0" fontId="0" fillId="27" borderId="93" xfId="0" applyFont="1" applyFill="1" applyBorder="1" applyAlignment="1" applyProtection="1">
      <alignment horizontal="center"/>
      <protection locked="0"/>
    </xf>
    <xf numFmtId="0" fontId="0" fillId="26" borderId="117" xfId="0" applyFont="1" applyFill="1" applyBorder="1" applyAlignment="1" applyProtection="1">
      <alignment horizontal="center"/>
      <protection locked="0"/>
    </xf>
    <xf numFmtId="0" fontId="0" fillId="27" borderId="179" xfId="0" applyFont="1" applyFill="1" applyBorder="1" applyAlignment="1" applyProtection="1">
      <alignment horizontal="center"/>
      <protection locked="0"/>
    </xf>
    <xf numFmtId="0" fontId="0" fillId="26" borderId="118" xfId="0" applyFont="1" applyFill="1" applyBorder="1" applyAlignment="1" applyProtection="1">
      <alignment horizontal="center"/>
      <protection locked="0"/>
    </xf>
    <xf numFmtId="0" fontId="0" fillId="27" borderId="119" xfId="0" applyFont="1" applyFill="1" applyBorder="1" applyAlignment="1" applyProtection="1">
      <alignment horizontal="center"/>
      <protection locked="0"/>
    </xf>
    <xf numFmtId="49" fontId="0" fillId="7" borderId="91" xfId="0" applyNumberFormat="1" applyFont="1" applyFill="1" applyBorder="1" applyAlignment="1" applyProtection="1">
      <alignment horizontal="center" vertical="center"/>
      <protection locked="0"/>
    </xf>
    <xf numFmtId="0" fontId="0" fillId="26" borderId="160" xfId="0" applyFont="1" applyFill="1" applyBorder="1" applyAlignment="1" applyProtection="1">
      <alignment horizontal="center"/>
      <protection locked="0"/>
    </xf>
    <xf numFmtId="0" fontId="0" fillId="27" borderId="161" xfId="0" applyFont="1" applyFill="1" applyBorder="1" applyAlignment="1" applyProtection="1">
      <alignment horizontal="center"/>
      <protection locked="0"/>
    </xf>
    <xf numFmtId="0" fontId="0" fillId="26" borderId="161" xfId="0" applyFont="1" applyFill="1" applyBorder="1" applyAlignment="1" applyProtection="1">
      <alignment horizontal="center"/>
      <protection locked="0"/>
    </xf>
    <xf numFmtId="0" fontId="0" fillId="27" borderId="162" xfId="0" applyFont="1" applyFill="1" applyBorder="1" applyAlignment="1" applyProtection="1">
      <alignment horizontal="center"/>
      <protection locked="0"/>
    </xf>
    <xf numFmtId="0" fontId="0" fillId="26" borderId="205" xfId="0" applyFont="1" applyFill="1" applyBorder="1" applyAlignment="1" applyProtection="1">
      <alignment horizontal="center"/>
      <protection locked="0"/>
    </xf>
    <xf numFmtId="49" fontId="0" fillId="7" borderId="165" xfId="0" applyNumberFormat="1" applyFont="1" applyFill="1" applyBorder="1" applyAlignment="1" applyProtection="1">
      <alignment horizontal="center" vertical="center"/>
      <protection locked="0"/>
    </xf>
    <xf numFmtId="0" fontId="0" fillId="0" borderId="165" xfId="0" applyFont="1" applyBorder="1" applyAlignment="1" applyProtection="1">
      <alignment horizontal="center" vertical="center"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206" xfId="0" applyFont="1" applyBorder="1" applyAlignment="1" applyProtection="1">
      <alignment horizontal="center"/>
      <protection locked="0"/>
    </xf>
    <xf numFmtId="0" fontId="0" fillId="22" borderId="28" xfId="0" applyFont="1" applyFill="1" applyBorder="1" applyAlignment="1" applyProtection="1">
      <alignment horizontal="center"/>
      <protection hidden="1"/>
    </xf>
    <xf numFmtId="0" fontId="0" fillId="22" borderId="131" xfId="0" applyFont="1" applyFill="1" applyBorder="1" applyAlignment="1" applyProtection="1">
      <alignment horizontal="center"/>
      <protection hidden="1"/>
    </xf>
    <xf numFmtId="49" fontId="0" fillId="7" borderId="53" xfId="0" applyNumberFormat="1" applyFont="1" applyFill="1" applyBorder="1" applyAlignment="1" applyProtection="1">
      <alignment horizontal="center"/>
      <protection locked="0"/>
    </xf>
    <xf numFmtId="0" fontId="0" fillId="22" borderId="207" xfId="0" applyFont="1" applyFill="1" applyBorder="1" applyAlignment="1" applyProtection="1">
      <alignment horizontal="center"/>
      <protection hidden="1"/>
    </xf>
    <xf numFmtId="49" fontId="0" fillId="7" borderId="45" xfId="0" applyNumberFormat="1" applyFont="1" applyFill="1" applyBorder="1" applyAlignment="1" applyProtection="1">
      <alignment horizontal="center"/>
      <protection locked="0"/>
    </xf>
    <xf numFmtId="49" fontId="0" fillId="7" borderId="100" xfId="0" applyNumberFormat="1" applyFont="1" applyFill="1" applyBorder="1" applyAlignment="1" applyProtection="1">
      <alignment horizontal="center"/>
      <protection locked="0"/>
    </xf>
    <xf numFmtId="0" fontId="0" fillId="0" borderId="147" xfId="0" applyFont="1" applyBorder="1" applyAlignment="1" applyProtection="1">
      <alignment horizontal="center"/>
      <protection locked="0"/>
    </xf>
    <xf numFmtId="0" fontId="0" fillId="0" borderId="190" xfId="0" applyFont="1" applyBorder="1" applyAlignment="1" applyProtection="1">
      <alignment horizontal="center"/>
      <protection locked="0"/>
    </xf>
    <xf numFmtId="0" fontId="0" fillId="0" borderId="146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22" borderId="71" xfId="0" applyFont="1" applyFill="1" applyBorder="1" applyAlignment="1" applyProtection="1">
      <alignment horizontal="center"/>
      <protection hidden="1"/>
    </xf>
    <xf numFmtId="0" fontId="0" fillId="22" borderId="26" xfId="0" applyFont="1" applyFill="1" applyBorder="1" applyAlignment="1" applyProtection="1">
      <alignment horizontal="center"/>
      <protection hidden="1"/>
    </xf>
    <xf numFmtId="49" fontId="0" fillId="7" borderId="74" xfId="0" applyNumberFormat="1" applyFont="1" applyFill="1" applyBorder="1" applyAlignment="1" applyProtection="1">
      <alignment horizontal="center"/>
      <protection locked="0"/>
    </xf>
    <xf numFmtId="0" fontId="0" fillId="0" borderId="14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8" xfId="0" applyFont="1" applyBorder="1" applyAlignment="1" applyProtection="1">
      <alignment horizontal="center"/>
      <protection locked="0"/>
    </xf>
    <xf numFmtId="0" fontId="0" fillId="22" borderId="144" xfId="0" applyFont="1" applyFill="1" applyBorder="1" applyAlignment="1" applyProtection="1">
      <alignment horizontal="center"/>
      <protection hidden="1"/>
    </xf>
    <xf numFmtId="0" fontId="0" fillId="22" borderId="20" xfId="0" applyFont="1" applyFill="1" applyBorder="1" applyAlignment="1" applyProtection="1">
      <alignment horizontal="center"/>
      <protection hidden="1"/>
    </xf>
    <xf numFmtId="0" fontId="0" fillId="4" borderId="145" xfId="0" applyFont="1" applyFill="1" applyBorder="1" applyAlignment="1" applyProtection="1">
      <alignment horizontal="center"/>
      <protection hidden="1"/>
    </xf>
    <xf numFmtId="49" fontId="0" fillId="7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72" xfId="0" applyFont="1" applyBorder="1" applyAlignment="1">
      <alignment horizontal="left"/>
    </xf>
    <xf numFmtId="49" fontId="0" fillId="7" borderId="175" xfId="0" applyNumberFormat="1" applyFont="1" applyFill="1" applyBorder="1" applyAlignment="1" applyProtection="1">
      <alignment horizontal="center"/>
      <protection locked="0"/>
    </xf>
    <xf numFmtId="0" fontId="7" fillId="0" borderId="209" xfId="0" applyFont="1" applyBorder="1" applyAlignment="1" applyProtection="1">
      <alignment horizontal="center" vertical="center"/>
      <protection locked="0"/>
    </xf>
    <xf numFmtId="0" fontId="7" fillId="26" borderId="209" xfId="0" applyFont="1" applyFill="1" applyBorder="1" applyAlignment="1" applyProtection="1">
      <alignment horizontal="center"/>
      <protection locked="0"/>
    </xf>
    <xf numFmtId="0" fontId="7" fillId="27" borderId="84" xfId="0" applyFont="1" applyFill="1" applyBorder="1" applyAlignment="1" applyProtection="1">
      <alignment horizontal="center"/>
      <protection locked="0"/>
    </xf>
    <xf numFmtId="0" fontId="0" fillId="0" borderId="210" xfId="0" applyFont="1" applyBorder="1" applyAlignment="1" applyProtection="1">
      <alignment/>
      <protection locked="0"/>
    </xf>
    <xf numFmtId="0" fontId="0" fillId="0" borderId="140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7" fillId="0" borderId="211" xfId="0" applyFont="1" applyBorder="1" applyAlignment="1" applyProtection="1">
      <alignment horizontal="center" vertical="center"/>
      <protection locked="0"/>
    </xf>
    <xf numFmtId="0" fontId="7" fillId="0" borderId="212" xfId="0" applyFont="1" applyBorder="1" applyAlignment="1" applyProtection="1">
      <alignment horizontal="center" vertical="center"/>
      <protection locked="0"/>
    </xf>
    <xf numFmtId="0" fontId="7" fillId="0" borderId="213" xfId="0" applyFont="1" applyBorder="1" applyAlignment="1" applyProtection="1">
      <alignment horizontal="center" vertical="center"/>
      <protection locked="0"/>
    </xf>
    <xf numFmtId="0" fontId="0" fillId="0" borderId="214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71" xfId="0" applyFont="1" applyBorder="1" applyAlignment="1" applyProtection="1">
      <alignment horizontal="left"/>
      <protection locked="0"/>
    </xf>
    <xf numFmtId="0" fontId="0" fillId="0" borderId="132" xfId="0" applyFont="1" applyBorder="1" applyAlignment="1">
      <alignment/>
    </xf>
    <xf numFmtId="0" fontId="0" fillId="0" borderId="215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140" xfId="0" applyFont="1" applyFill="1" applyBorder="1" applyAlignment="1">
      <alignment/>
    </xf>
    <xf numFmtId="0" fontId="0" fillId="0" borderId="11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67" xfId="0" applyFont="1" applyBorder="1" applyAlignment="1" applyProtection="1">
      <alignment horizontal="left"/>
      <protection locked="0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175" xfId="0" applyFont="1" applyBorder="1" applyAlignment="1" applyProtection="1">
      <alignment horizontal="left"/>
      <protection locked="0"/>
    </xf>
    <xf numFmtId="0" fontId="0" fillId="0" borderId="116" xfId="0" applyFont="1" applyBorder="1" applyAlignment="1" applyProtection="1">
      <alignment horizontal="center"/>
      <protection locked="0"/>
    </xf>
    <xf numFmtId="0" fontId="0" fillId="0" borderId="216" xfId="0" applyFont="1" applyBorder="1" applyAlignment="1" applyProtection="1">
      <alignment horizontal="center"/>
      <protection locked="0"/>
    </xf>
    <xf numFmtId="0" fontId="0" fillId="0" borderId="217" xfId="0" applyFont="1" applyBorder="1" applyAlignment="1" applyProtection="1">
      <alignment horizontal="center"/>
      <protection locked="0"/>
    </xf>
    <xf numFmtId="0" fontId="0" fillId="0" borderId="218" xfId="0" applyFont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 horizontal="center"/>
      <protection locked="0"/>
    </xf>
    <xf numFmtId="0" fontId="0" fillId="0" borderId="135" xfId="0" applyFont="1" applyBorder="1" applyAlignment="1" applyProtection="1">
      <alignment horizontal="center"/>
      <protection locked="0"/>
    </xf>
    <xf numFmtId="0" fontId="0" fillId="0" borderId="125" xfId="0" applyFont="1" applyBorder="1" applyAlignment="1" applyProtection="1">
      <alignment horizontal="center"/>
      <protection locked="0"/>
    </xf>
    <xf numFmtId="0" fontId="0" fillId="0" borderId="219" xfId="0" applyFont="1" applyBorder="1" applyAlignment="1" applyProtection="1">
      <alignment horizontal="center"/>
      <protection locked="0"/>
    </xf>
    <xf numFmtId="0" fontId="0" fillId="0" borderId="123" xfId="0" applyFont="1" applyBorder="1" applyAlignment="1" applyProtection="1">
      <alignment horizontal="center"/>
      <protection locked="0"/>
    </xf>
    <xf numFmtId="0" fontId="0" fillId="0" borderId="220" xfId="0" applyFont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 locked="0"/>
    </xf>
    <xf numFmtId="14" fontId="7" fillId="0" borderId="133" xfId="0" applyNumberFormat="1" applyFont="1" applyBorder="1" applyAlignment="1" applyProtection="1">
      <alignment horizontal="left"/>
      <protection locked="0"/>
    </xf>
    <xf numFmtId="0" fontId="7" fillId="0" borderId="221" xfId="0" applyFont="1" applyBorder="1" applyAlignment="1" applyProtection="1">
      <alignment horizontal="left"/>
      <protection locked="0"/>
    </xf>
    <xf numFmtId="0" fontId="0" fillId="0" borderId="222" xfId="0" applyFont="1" applyBorder="1" applyAlignment="1" applyProtection="1">
      <alignment horizontal="center"/>
      <protection locked="0"/>
    </xf>
    <xf numFmtId="0" fontId="0" fillId="0" borderId="223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0" fillId="0" borderId="224" xfId="0" applyFont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225" xfId="0" applyFont="1" applyBorder="1" applyAlignment="1" applyProtection="1">
      <alignment horizontal="center"/>
      <protection locked="0"/>
    </xf>
    <xf numFmtId="0" fontId="0" fillId="0" borderId="117" xfId="0" applyFont="1" applyBorder="1" applyAlignment="1" applyProtection="1">
      <alignment horizontal="center"/>
      <protection locked="0"/>
    </xf>
    <xf numFmtId="0" fontId="0" fillId="0" borderId="121" xfId="0" applyFont="1" applyBorder="1" applyAlignment="1" applyProtection="1">
      <alignment horizontal="center"/>
      <protection locked="0"/>
    </xf>
    <xf numFmtId="0" fontId="2" fillId="2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1"/>
  <sheetViews>
    <sheetView tabSelected="1" zoomScale="80" zoomScaleNormal="80" zoomScaleSheetLayoutView="15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8" customWidth="1"/>
    <col min="5" max="5" width="13.7109375" style="8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4" t="s">
        <v>113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8" ht="13.5" thickBot="1">
      <c r="A2" s="169"/>
      <c r="B2" s="169"/>
      <c r="C2" s="169"/>
      <c r="D2" s="170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8"/>
      <c r="BF2" s="18"/>
    </row>
    <row r="3" spans="1:58" ht="12.75" customHeight="1">
      <c r="A3" s="169"/>
      <c r="B3" s="486" t="s">
        <v>24</v>
      </c>
      <c r="C3" s="509">
        <v>39886</v>
      </c>
      <c r="D3" s="510"/>
      <c r="E3" s="171"/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0"/>
      <c r="AA3" s="170"/>
      <c r="AB3" s="170"/>
      <c r="AC3" s="170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70"/>
      <c r="AZ3" s="170"/>
      <c r="BA3" s="170"/>
      <c r="BB3" s="170"/>
      <c r="BC3" s="169"/>
      <c r="BD3" s="169"/>
      <c r="BE3" s="18"/>
      <c r="BF3" s="18"/>
    </row>
    <row r="4" spans="1:58" ht="12.75">
      <c r="A4" s="169"/>
      <c r="B4" s="485" t="s">
        <v>25</v>
      </c>
      <c r="C4" s="494" t="s">
        <v>27</v>
      </c>
      <c r="D4" s="495"/>
      <c r="E4" s="170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/>
      <c r="AA4" s="169"/>
      <c r="AB4" s="169"/>
      <c r="AC4" s="170"/>
      <c r="AD4" s="170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70"/>
      <c r="AZ4" s="170"/>
      <c r="BA4" s="170"/>
      <c r="BB4" s="170"/>
      <c r="BC4" s="170"/>
      <c r="BD4" s="170"/>
      <c r="BE4" s="18"/>
      <c r="BF4" s="18"/>
    </row>
    <row r="5" spans="1:58" ht="12.75">
      <c r="A5" s="169"/>
      <c r="B5" s="485" t="s">
        <v>26</v>
      </c>
      <c r="C5" s="494" t="s">
        <v>200</v>
      </c>
      <c r="D5" s="495"/>
      <c r="E5" s="176"/>
      <c r="F5" s="177"/>
      <c r="G5" s="177"/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0"/>
      <c r="AA5" s="170"/>
      <c r="AB5" s="170"/>
      <c r="AC5" s="170"/>
      <c r="AD5" s="170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70"/>
      <c r="AZ5" s="170"/>
      <c r="BA5" s="170"/>
      <c r="BB5" s="170"/>
      <c r="BC5" s="170"/>
      <c r="BD5" s="170"/>
      <c r="BE5" s="18"/>
      <c r="BF5" s="18"/>
    </row>
    <row r="6" spans="1:58" ht="12.75">
      <c r="A6" s="169"/>
      <c r="B6" s="485" t="s">
        <v>198</v>
      </c>
      <c r="C6" s="494" t="s">
        <v>114</v>
      </c>
      <c r="D6" s="495"/>
      <c r="E6" s="170"/>
      <c r="F6" s="174"/>
      <c r="G6" s="174"/>
      <c r="H6" s="17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0"/>
      <c r="AA6" s="170"/>
      <c r="AB6" s="170"/>
      <c r="AC6" s="170"/>
      <c r="AD6" s="170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70"/>
      <c r="AZ6" s="170"/>
      <c r="BA6" s="170"/>
      <c r="BB6" s="170"/>
      <c r="BC6" s="170"/>
      <c r="BD6" s="170"/>
      <c r="BE6" s="18"/>
      <c r="BF6" s="18"/>
    </row>
    <row r="7" spans="1:58" ht="13.5" customHeight="1" thickBot="1">
      <c r="A7" s="169"/>
      <c r="B7" s="487" t="s">
        <v>199</v>
      </c>
      <c r="C7" s="496" t="s">
        <v>221</v>
      </c>
      <c r="D7" s="497"/>
      <c r="E7" s="170"/>
      <c r="F7" s="174"/>
      <c r="G7" s="174"/>
      <c r="H7" s="174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8"/>
      <c r="BF7" s="18"/>
    </row>
    <row r="8" spans="1:58" ht="13.5" customHeight="1">
      <c r="A8" s="169"/>
      <c r="B8" s="179"/>
      <c r="C8" s="179"/>
      <c r="D8" s="170"/>
      <c r="E8" s="170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69"/>
      <c r="AA8" s="16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69"/>
      <c r="AM8" s="179"/>
      <c r="AN8" s="179"/>
      <c r="AO8" s="179"/>
      <c r="AP8" s="169"/>
      <c r="AQ8" s="179"/>
      <c r="AR8" s="179"/>
      <c r="AS8" s="17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8"/>
      <c r="BF8" s="18"/>
    </row>
    <row r="9" spans="1:59" ht="13.5" customHeight="1" thickBot="1">
      <c r="A9" s="169"/>
      <c r="B9" s="179"/>
      <c r="C9" s="179"/>
      <c r="D9" s="170"/>
      <c r="E9" s="170"/>
      <c r="F9" s="180" t="s">
        <v>4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69"/>
      <c r="AE9" s="180" t="s">
        <v>5</v>
      </c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69"/>
      <c r="BD9" s="169"/>
      <c r="BE9" s="18"/>
      <c r="BF9" s="18"/>
      <c r="BG9" s="2"/>
    </row>
    <row r="10" spans="1:59" ht="13.5" customHeight="1" thickBot="1">
      <c r="A10" s="169"/>
      <c r="B10" s="182" t="str">
        <f>CONCATENATE($C$4," pogrupis")</f>
        <v>A pogrupis</v>
      </c>
      <c r="C10" s="183"/>
      <c r="D10" s="184"/>
      <c r="E10" s="170"/>
      <c r="F10" s="505" t="s">
        <v>6</v>
      </c>
      <c r="G10" s="506"/>
      <c r="H10" s="506"/>
      <c r="I10" s="507"/>
      <c r="J10" s="498" t="s">
        <v>7</v>
      </c>
      <c r="K10" s="499"/>
      <c r="L10" s="499"/>
      <c r="M10" s="508"/>
      <c r="N10" s="502" t="s">
        <v>8</v>
      </c>
      <c r="O10" s="503"/>
      <c r="P10" s="503"/>
      <c r="Q10" s="504"/>
      <c r="R10" s="498" t="s">
        <v>32</v>
      </c>
      <c r="S10" s="499"/>
      <c r="T10" s="499"/>
      <c r="U10" s="508"/>
      <c r="V10" s="502" t="s">
        <v>33</v>
      </c>
      <c r="W10" s="503"/>
      <c r="X10" s="503"/>
      <c r="Y10" s="504"/>
      <c r="Z10" s="498" t="s">
        <v>9</v>
      </c>
      <c r="AA10" s="499"/>
      <c r="AB10" s="499"/>
      <c r="AC10" s="500"/>
      <c r="AD10" s="185"/>
      <c r="AE10" s="502" t="s">
        <v>6</v>
      </c>
      <c r="AF10" s="503"/>
      <c r="AG10" s="503"/>
      <c r="AH10" s="504"/>
      <c r="AI10" s="502" t="s">
        <v>7</v>
      </c>
      <c r="AJ10" s="503"/>
      <c r="AK10" s="503"/>
      <c r="AL10" s="504"/>
      <c r="AM10" s="498" t="s">
        <v>8</v>
      </c>
      <c r="AN10" s="499"/>
      <c r="AO10" s="499"/>
      <c r="AP10" s="508"/>
      <c r="AQ10" s="502" t="s">
        <v>32</v>
      </c>
      <c r="AR10" s="503"/>
      <c r="AS10" s="503"/>
      <c r="AT10" s="504"/>
      <c r="AU10" s="498" t="s">
        <v>33</v>
      </c>
      <c r="AV10" s="499"/>
      <c r="AW10" s="499"/>
      <c r="AX10" s="508"/>
      <c r="AY10" s="501" t="s">
        <v>9</v>
      </c>
      <c r="AZ10" s="499"/>
      <c r="BA10" s="499"/>
      <c r="BB10" s="500"/>
      <c r="BC10" s="185"/>
      <c r="BD10" s="169"/>
      <c r="BE10" s="18"/>
      <c r="BF10" s="18"/>
      <c r="BG10" s="2"/>
    </row>
    <row r="11" spans="1:58" ht="13.5" customHeight="1" thickBot="1">
      <c r="A11" s="166" t="s">
        <v>10</v>
      </c>
      <c r="B11" s="186" t="s">
        <v>11</v>
      </c>
      <c r="C11" s="167" t="s">
        <v>12</v>
      </c>
      <c r="D11" s="167" t="s">
        <v>34</v>
      </c>
      <c r="E11" s="168" t="s">
        <v>35</v>
      </c>
      <c r="F11" s="187" t="s">
        <v>13</v>
      </c>
      <c r="G11" s="188" t="s">
        <v>15</v>
      </c>
      <c r="H11" s="189" t="s">
        <v>14</v>
      </c>
      <c r="I11" s="190" t="s">
        <v>15</v>
      </c>
      <c r="J11" s="191" t="s">
        <v>13</v>
      </c>
      <c r="K11" s="188" t="s">
        <v>15</v>
      </c>
      <c r="L11" s="189" t="s">
        <v>14</v>
      </c>
      <c r="M11" s="192" t="s">
        <v>15</v>
      </c>
      <c r="N11" s="187" t="s">
        <v>13</v>
      </c>
      <c r="O11" s="188" t="s">
        <v>15</v>
      </c>
      <c r="P11" s="189" t="s">
        <v>14</v>
      </c>
      <c r="Q11" s="190" t="s">
        <v>15</v>
      </c>
      <c r="R11" s="191" t="s">
        <v>13</v>
      </c>
      <c r="S11" s="188" t="s">
        <v>15</v>
      </c>
      <c r="T11" s="189" t="s">
        <v>14</v>
      </c>
      <c r="U11" s="192" t="s">
        <v>15</v>
      </c>
      <c r="V11" s="187" t="s">
        <v>13</v>
      </c>
      <c r="W11" s="188" t="s">
        <v>15</v>
      </c>
      <c r="X11" s="189" t="s">
        <v>14</v>
      </c>
      <c r="Y11" s="190" t="s">
        <v>15</v>
      </c>
      <c r="Z11" s="191" t="s">
        <v>13</v>
      </c>
      <c r="AA11" s="188" t="s">
        <v>15</v>
      </c>
      <c r="AB11" s="189" t="s">
        <v>14</v>
      </c>
      <c r="AC11" s="193" t="s">
        <v>15</v>
      </c>
      <c r="AD11" s="194" t="s">
        <v>2</v>
      </c>
      <c r="AE11" s="187" t="s">
        <v>13</v>
      </c>
      <c r="AF11" s="188" t="s">
        <v>15</v>
      </c>
      <c r="AG11" s="189" t="s">
        <v>14</v>
      </c>
      <c r="AH11" s="190" t="s">
        <v>15</v>
      </c>
      <c r="AI11" s="187" t="s">
        <v>13</v>
      </c>
      <c r="AJ11" s="188" t="s">
        <v>15</v>
      </c>
      <c r="AK11" s="189" t="s">
        <v>14</v>
      </c>
      <c r="AL11" s="190" t="s">
        <v>15</v>
      </c>
      <c r="AM11" s="191" t="s">
        <v>13</v>
      </c>
      <c r="AN11" s="188" t="s">
        <v>15</v>
      </c>
      <c r="AO11" s="189" t="s">
        <v>14</v>
      </c>
      <c r="AP11" s="192" t="s">
        <v>15</v>
      </c>
      <c r="AQ11" s="187" t="s">
        <v>13</v>
      </c>
      <c r="AR11" s="188" t="s">
        <v>15</v>
      </c>
      <c r="AS11" s="189" t="s">
        <v>14</v>
      </c>
      <c r="AT11" s="190" t="s">
        <v>15</v>
      </c>
      <c r="AU11" s="191" t="s">
        <v>13</v>
      </c>
      <c r="AV11" s="188" t="s">
        <v>15</v>
      </c>
      <c r="AW11" s="189" t="s">
        <v>14</v>
      </c>
      <c r="AX11" s="193" t="s">
        <v>15</v>
      </c>
      <c r="AY11" s="195" t="s">
        <v>13</v>
      </c>
      <c r="AZ11" s="188" t="s">
        <v>15</v>
      </c>
      <c r="BA11" s="189" t="s">
        <v>14</v>
      </c>
      <c r="BB11" s="192" t="s">
        <v>15</v>
      </c>
      <c r="BC11" s="196" t="s">
        <v>2</v>
      </c>
      <c r="BD11" s="133" t="s">
        <v>16</v>
      </c>
      <c r="BE11" s="18"/>
      <c r="BF11" s="18"/>
    </row>
    <row r="12" spans="1:58" ht="12.75">
      <c r="A12" s="33">
        <v>1</v>
      </c>
      <c r="B12" s="23" t="s">
        <v>117</v>
      </c>
      <c r="C12" s="23" t="s">
        <v>118</v>
      </c>
      <c r="D12" s="29">
        <v>1991</v>
      </c>
      <c r="E12" s="34" t="s">
        <v>128</v>
      </c>
      <c r="F12" s="41">
        <v>1</v>
      </c>
      <c r="G12" s="197">
        <v>1</v>
      </c>
      <c r="H12" s="198">
        <v>1</v>
      </c>
      <c r="I12" s="199">
        <v>1</v>
      </c>
      <c r="J12" s="41">
        <v>1</v>
      </c>
      <c r="K12" s="197">
        <v>3</v>
      </c>
      <c r="L12" s="198">
        <v>1</v>
      </c>
      <c r="M12" s="199">
        <v>1</v>
      </c>
      <c r="N12" s="41">
        <v>1</v>
      </c>
      <c r="O12" s="197">
        <v>1</v>
      </c>
      <c r="P12" s="198">
        <v>1</v>
      </c>
      <c r="Q12" s="199">
        <v>1</v>
      </c>
      <c r="R12" s="41">
        <v>1</v>
      </c>
      <c r="S12" s="197">
        <v>1</v>
      </c>
      <c r="T12" s="198">
        <v>1</v>
      </c>
      <c r="U12" s="199">
        <v>1</v>
      </c>
      <c r="V12" s="41">
        <v>1</v>
      </c>
      <c r="W12" s="197">
        <v>7</v>
      </c>
      <c r="X12" s="198">
        <v>1</v>
      </c>
      <c r="Y12" s="200">
        <v>7</v>
      </c>
      <c r="Z12" s="201">
        <f aca="true" t="shared" si="0" ref="Z12:Z28">F12+J12+N12+R12+V12</f>
        <v>5</v>
      </c>
      <c r="AA12" s="202">
        <f aca="true" t="shared" si="1" ref="AA12:AA28">G12+K12+O12+S12+W12</f>
        <v>13</v>
      </c>
      <c r="AB12" s="203">
        <f aca="true" t="shared" si="2" ref="AB12:AB28">H12+L12+P12+T12+X12</f>
        <v>5</v>
      </c>
      <c r="AC12" s="204">
        <f aca="true" t="shared" si="3" ref="AC12:AC28">I12+M12+Q12+U12+Y12</f>
        <v>11</v>
      </c>
      <c r="AD12" s="205" t="s">
        <v>75</v>
      </c>
      <c r="AE12" s="41">
        <v>1</v>
      </c>
      <c r="AF12" s="197">
        <v>1</v>
      </c>
      <c r="AG12" s="198">
        <v>1</v>
      </c>
      <c r="AH12" s="199">
        <v>1</v>
      </c>
      <c r="AI12" s="41">
        <v>1</v>
      </c>
      <c r="AJ12" s="197">
        <v>1</v>
      </c>
      <c r="AK12" s="198">
        <v>1</v>
      </c>
      <c r="AL12" s="199">
        <v>1</v>
      </c>
      <c r="AM12" s="206">
        <v>1</v>
      </c>
      <c r="AN12" s="197">
        <v>2</v>
      </c>
      <c r="AO12" s="198">
        <v>1</v>
      </c>
      <c r="AP12" s="200">
        <v>2</v>
      </c>
      <c r="AQ12" s="41">
        <v>1</v>
      </c>
      <c r="AR12" s="197">
        <v>1</v>
      </c>
      <c r="AS12" s="198">
        <v>1</v>
      </c>
      <c r="AT12" s="199">
        <v>1</v>
      </c>
      <c r="AU12" s="206">
        <v>0</v>
      </c>
      <c r="AV12" s="197">
        <v>0</v>
      </c>
      <c r="AW12" s="198">
        <v>0</v>
      </c>
      <c r="AX12" s="199">
        <v>0</v>
      </c>
      <c r="AY12" s="201">
        <f>AE12+AI12+AM12+AQ12+AU12</f>
        <v>4</v>
      </c>
      <c r="AZ12" s="202">
        <f>AF12+AJ12+AN12+AR12+AV12</f>
        <v>5</v>
      </c>
      <c r="BA12" s="203">
        <f>AG12+AK12+AO12+AS12+AW12</f>
        <v>4</v>
      </c>
      <c r="BB12" s="207">
        <f>AH12+AL12+AP12+AT12+AX12</f>
        <v>5</v>
      </c>
      <c r="BC12" s="208" t="s">
        <v>75</v>
      </c>
      <c r="BD12" s="57"/>
      <c r="BE12" s="18"/>
      <c r="BF12" s="18"/>
    </row>
    <row r="13" spans="1:58" ht="12.75">
      <c r="A13" s="19">
        <v>2</v>
      </c>
      <c r="B13" s="21" t="s">
        <v>21</v>
      </c>
      <c r="C13" s="21" t="s">
        <v>87</v>
      </c>
      <c r="D13" s="28">
        <v>1988</v>
      </c>
      <c r="E13" s="22" t="s">
        <v>45</v>
      </c>
      <c r="F13" s="96">
        <v>1</v>
      </c>
      <c r="G13" s="209">
        <v>1</v>
      </c>
      <c r="H13" s="19">
        <v>1</v>
      </c>
      <c r="I13" s="210">
        <v>1</v>
      </c>
      <c r="J13" s="96">
        <v>0</v>
      </c>
      <c r="K13" s="209">
        <v>0</v>
      </c>
      <c r="L13" s="19">
        <v>0</v>
      </c>
      <c r="M13" s="210">
        <v>0</v>
      </c>
      <c r="N13" s="96">
        <v>1</v>
      </c>
      <c r="O13" s="209">
        <v>1</v>
      </c>
      <c r="P13" s="19">
        <v>1</v>
      </c>
      <c r="Q13" s="210">
        <v>1</v>
      </c>
      <c r="R13" s="96">
        <v>1</v>
      </c>
      <c r="S13" s="209">
        <v>1</v>
      </c>
      <c r="T13" s="19">
        <v>1</v>
      </c>
      <c r="U13" s="210">
        <v>1</v>
      </c>
      <c r="V13" s="96">
        <v>0</v>
      </c>
      <c r="W13" s="209">
        <v>0</v>
      </c>
      <c r="X13" s="19">
        <v>0</v>
      </c>
      <c r="Y13" s="211">
        <v>0</v>
      </c>
      <c r="Z13" s="52">
        <f t="shared" si="0"/>
        <v>3</v>
      </c>
      <c r="AA13" s="53">
        <f t="shared" si="1"/>
        <v>3</v>
      </c>
      <c r="AB13" s="54">
        <f t="shared" si="2"/>
        <v>3</v>
      </c>
      <c r="AC13" s="212">
        <f t="shared" si="3"/>
        <v>3</v>
      </c>
      <c r="AD13" s="213" t="s">
        <v>76</v>
      </c>
      <c r="AE13" s="96">
        <v>1</v>
      </c>
      <c r="AF13" s="209">
        <v>1</v>
      </c>
      <c r="AG13" s="19">
        <v>1</v>
      </c>
      <c r="AH13" s="210">
        <v>1</v>
      </c>
      <c r="AI13" s="96">
        <v>1</v>
      </c>
      <c r="AJ13" s="209">
        <v>1</v>
      </c>
      <c r="AK13" s="19">
        <v>1</v>
      </c>
      <c r="AL13" s="210">
        <v>1</v>
      </c>
      <c r="AM13" s="214">
        <v>0</v>
      </c>
      <c r="AN13" s="209">
        <v>0</v>
      </c>
      <c r="AO13" s="19">
        <v>1</v>
      </c>
      <c r="AP13" s="211">
        <v>3</v>
      </c>
      <c r="AQ13" s="96">
        <v>1</v>
      </c>
      <c r="AR13" s="209">
        <v>1</v>
      </c>
      <c r="AS13" s="19">
        <v>1</v>
      </c>
      <c r="AT13" s="210">
        <v>1</v>
      </c>
      <c r="AU13" s="214">
        <v>0</v>
      </c>
      <c r="AV13" s="209">
        <v>0</v>
      </c>
      <c r="AW13" s="19">
        <v>0</v>
      </c>
      <c r="AX13" s="210">
        <v>0</v>
      </c>
      <c r="AY13" s="52">
        <f aca="true" t="shared" si="4" ref="AY13:BB34">AE13+AI13+AM13+AQ13+AU13</f>
        <v>3</v>
      </c>
      <c r="AZ13" s="53">
        <f t="shared" si="4"/>
        <v>3</v>
      </c>
      <c r="BA13" s="54">
        <f t="shared" si="4"/>
        <v>4</v>
      </c>
      <c r="BB13" s="55">
        <f t="shared" si="4"/>
        <v>6</v>
      </c>
      <c r="BC13" s="215" t="s">
        <v>76</v>
      </c>
      <c r="BD13" s="70">
        <v>100</v>
      </c>
      <c r="BE13" s="18"/>
      <c r="BF13" s="18"/>
    </row>
    <row r="14" spans="1:58" ht="12.75">
      <c r="A14" s="19">
        <v>3</v>
      </c>
      <c r="B14" s="21" t="s">
        <v>56</v>
      </c>
      <c r="C14" s="21" t="s">
        <v>59</v>
      </c>
      <c r="D14" s="28">
        <v>1990</v>
      </c>
      <c r="E14" s="22" t="s">
        <v>44</v>
      </c>
      <c r="F14" s="96">
        <v>0</v>
      </c>
      <c r="G14" s="209">
        <v>0</v>
      </c>
      <c r="H14" s="19">
        <v>1</v>
      </c>
      <c r="I14" s="210">
        <v>1</v>
      </c>
      <c r="J14" s="96">
        <v>0</v>
      </c>
      <c r="K14" s="209">
        <v>0</v>
      </c>
      <c r="L14" s="19">
        <v>1</v>
      </c>
      <c r="M14" s="210">
        <v>2</v>
      </c>
      <c r="N14" s="96">
        <v>1</v>
      </c>
      <c r="O14" s="209">
        <v>1</v>
      </c>
      <c r="P14" s="19">
        <v>1</v>
      </c>
      <c r="Q14" s="210">
        <v>1</v>
      </c>
      <c r="R14" s="96">
        <v>1</v>
      </c>
      <c r="S14" s="209">
        <v>1</v>
      </c>
      <c r="T14" s="19">
        <v>1</v>
      </c>
      <c r="U14" s="210">
        <v>1</v>
      </c>
      <c r="V14" s="96">
        <v>0</v>
      </c>
      <c r="W14" s="209">
        <v>0</v>
      </c>
      <c r="X14" s="19">
        <v>0</v>
      </c>
      <c r="Y14" s="211">
        <v>0</v>
      </c>
      <c r="Z14" s="52">
        <f t="shared" si="0"/>
        <v>2</v>
      </c>
      <c r="AA14" s="53">
        <f t="shared" si="1"/>
        <v>2</v>
      </c>
      <c r="AB14" s="54">
        <f t="shared" si="2"/>
        <v>4</v>
      </c>
      <c r="AC14" s="212">
        <f t="shared" si="3"/>
        <v>5</v>
      </c>
      <c r="AD14" s="213" t="s">
        <v>81</v>
      </c>
      <c r="AE14" s="96">
        <v>1</v>
      </c>
      <c r="AF14" s="209">
        <v>1</v>
      </c>
      <c r="AG14" s="19">
        <v>1</v>
      </c>
      <c r="AH14" s="210">
        <v>1</v>
      </c>
      <c r="AI14" s="96">
        <v>0</v>
      </c>
      <c r="AJ14" s="209">
        <v>0</v>
      </c>
      <c r="AK14" s="19">
        <v>0</v>
      </c>
      <c r="AL14" s="210">
        <v>0</v>
      </c>
      <c r="AM14" s="214">
        <v>0</v>
      </c>
      <c r="AN14" s="209">
        <v>0</v>
      </c>
      <c r="AO14" s="19">
        <v>1</v>
      </c>
      <c r="AP14" s="211">
        <v>3</v>
      </c>
      <c r="AQ14" s="96">
        <v>1</v>
      </c>
      <c r="AR14" s="209">
        <v>1</v>
      </c>
      <c r="AS14" s="19">
        <v>1</v>
      </c>
      <c r="AT14" s="210">
        <v>1</v>
      </c>
      <c r="AU14" s="214">
        <v>0</v>
      </c>
      <c r="AV14" s="209">
        <v>0</v>
      </c>
      <c r="AW14" s="19">
        <v>0</v>
      </c>
      <c r="AX14" s="210">
        <v>0</v>
      </c>
      <c r="AY14" s="52">
        <f t="shared" si="4"/>
        <v>2</v>
      </c>
      <c r="AZ14" s="53">
        <f t="shared" si="4"/>
        <v>2</v>
      </c>
      <c r="BA14" s="54">
        <f t="shared" si="4"/>
        <v>3</v>
      </c>
      <c r="BB14" s="55">
        <f t="shared" si="4"/>
        <v>5</v>
      </c>
      <c r="BC14" s="215" t="s">
        <v>77</v>
      </c>
      <c r="BD14" s="70">
        <v>89</v>
      </c>
      <c r="BE14" s="18"/>
      <c r="BF14" s="18"/>
    </row>
    <row r="15" spans="1:58" ht="12.75">
      <c r="A15" s="19">
        <v>4</v>
      </c>
      <c r="B15" s="21" t="s">
        <v>17</v>
      </c>
      <c r="C15" s="21" t="s">
        <v>85</v>
      </c>
      <c r="D15" s="28">
        <v>1977</v>
      </c>
      <c r="E15" s="22" t="s">
        <v>45</v>
      </c>
      <c r="F15" s="96">
        <v>1</v>
      </c>
      <c r="G15" s="209">
        <v>2</v>
      </c>
      <c r="H15" s="19">
        <v>1</v>
      </c>
      <c r="I15" s="210">
        <v>1</v>
      </c>
      <c r="J15" s="96">
        <v>0</v>
      </c>
      <c r="K15" s="209">
        <v>0</v>
      </c>
      <c r="L15" s="19">
        <v>0</v>
      </c>
      <c r="M15" s="210">
        <v>0</v>
      </c>
      <c r="N15" s="96">
        <v>1</v>
      </c>
      <c r="O15" s="209">
        <v>1</v>
      </c>
      <c r="P15" s="19">
        <v>1</v>
      </c>
      <c r="Q15" s="210">
        <v>1</v>
      </c>
      <c r="R15" s="96">
        <v>1</v>
      </c>
      <c r="S15" s="209">
        <v>1</v>
      </c>
      <c r="T15" s="19">
        <v>1</v>
      </c>
      <c r="U15" s="210">
        <v>1</v>
      </c>
      <c r="V15" s="96">
        <v>0</v>
      </c>
      <c r="W15" s="209">
        <v>0</v>
      </c>
      <c r="X15" s="19">
        <v>0</v>
      </c>
      <c r="Y15" s="211">
        <v>0</v>
      </c>
      <c r="Z15" s="52">
        <f t="shared" si="0"/>
        <v>3</v>
      </c>
      <c r="AA15" s="53">
        <f t="shared" si="1"/>
        <v>4</v>
      </c>
      <c r="AB15" s="54">
        <f t="shared" si="2"/>
        <v>3</v>
      </c>
      <c r="AC15" s="212">
        <f t="shared" si="3"/>
        <v>3</v>
      </c>
      <c r="AD15" s="216" t="s">
        <v>78</v>
      </c>
      <c r="AE15" s="96">
        <v>0</v>
      </c>
      <c r="AF15" s="209">
        <v>0</v>
      </c>
      <c r="AG15" s="19">
        <v>1</v>
      </c>
      <c r="AH15" s="210">
        <v>1</v>
      </c>
      <c r="AI15" s="96">
        <v>1</v>
      </c>
      <c r="AJ15" s="209">
        <v>2</v>
      </c>
      <c r="AK15" s="19">
        <v>1</v>
      </c>
      <c r="AL15" s="210">
        <v>2</v>
      </c>
      <c r="AM15" s="214">
        <v>0</v>
      </c>
      <c r="AN15" s="209">
        <v>0</v>
      </c>
      <c r="AO15" s="19">
        <v>0</v>
      </c>
      <c r="AP15" s="211">
        <v>0</v>
      </c>
      <c r="AQ15" s="96">
        <v>1</v>
      </c>
      <c r="AR15" s="209">
        <v>1</v>
      </c>
      <c r="AS15" s="19">
        <v>1</v>
      </c>
      <c r="AT15" s="210">
        <v>1</v>
      </c>
      <c r="AU15" s="214">
        <v>0</v>
      </c>
      <c r="AV15" s="209">
        <v>0</v>
      </c>
      <c r="AW15" s="19">
        <v>0</v>
      </c>
      <c r="AX15" s="210">
        <v>0</v>
      </c>
      <c r="AY15" s="52">
        <f aca="true" t="shared" si="5" ref="AY15:BB16">AE15+AI15+AM15+AQ15+AU15</f>
        <v>2</v>
      </c>
      <c r="AZ15" s="53">
        <f t="shared" si="5"/>
        <v>3</v>
      </c>
      <c r="BA15" s="54">
        <f t="shared" si="5"/>
        <v>3</v>
      </c>
      <c r="BB15" s="55">
        <f t="shared" si="5"/>
        <v>4</v>
      </c>
      <c r="BC15" s="215" t="s">
        <v>79</v>
      </c>
      <c r="BD15" s="57">
        <v>71</v>
      </c>
      <c r="BE15" s="18"/>
      <c r="BF15" s="18"/>
    </row>
    <row r="16" spans="1:58" ht="12.75">
      <c r="A16" s="19">
        <v>5</v>
      </c>
      <c r="B16" s="21" t="s">
        <v>57</v>
      </c>
      <c r="C16" s="21" t="s">
        <v>53</v>
      </c>
      <c r="D16" s="28">
        <v>1991</v>
      </c>
      <c r="E16" s="22" t="s">
        <v>46</v>
      </c>
      <c r="F16" s="96">
        <v>1</v>
      </c>
      <c r="G16" s="209">
        <v>1</v>
      </c>
      <c r="H16" s="19">
        <v>1</v>
      </c>
      <c r="I16" s="210">
        <v>1</v>
      </c>
      <c r="J16" s="96">
        <v>0</v>
      </c>
      <c r="K16" s="209">
        <v>0</v>
      </c>
      <c r="L16" s="19">
        <v>0</v>
      </c>
      <c r="M16" s="210">
        <v>0</v>
      </c>
      <c r="N16" s="96">
        <v>1</v>
      </c>
      <c r="O16" s="209">
        <v>1</v>
      </c>
      <c r="P16" s="19">
        <v>1</v>
      </c>
      <c r="Q16" s="210">
        <v>1</v>
      </c>
      <c r="R16" s="96">
        <v>1</v>
      </c>
      <c r="S16" s="209">
        <v>1</v>
      </c>
      <c r="T16" s="19">
        <v>1</v>
      </c>
      <c r="U16" s="210">
        <v>1</v>
      </c>
      <c r="V16" s="96">
        <v>0</v>
      </c>
      <c r="W16" s="209">
        <v>0</v>
      </c>
      <c r="X16" s="19">
        <v>0</v>
      </c>
      <c r="Y16" s="211">
        <v>0</v>
      </c>
      <c r="Z16" s="52">
        <f t="shared" si="0"/>
        <v>3</v>
      </c>
      <c r="AA16" s="53">
        <f t="shared" si="1"/>
        <v>3</v>
      </c>
      <c r="AB16" s="54">
        <f t="shared" si="2"/>
        <v>3</v>
      </c>
      <c r="AC16" s="212">
        <f t="shared" si="3"/>
        <v>3</v>
      </c>
      <c r="AD16" s="213" t="s">
        <v>76</v>
      </c>
      <c r="AE16" s="96">
        <v>0</v>
      </c>
      <c r="AF16" s="209">
        <v>0</v>
      </c>
      <c r="AG16" s="19">
        <v>1</v>
      </c>
      <c r="AH16" s="210">
        <v>1</v>
      </c>
      <c r="AI16" s="96">
        <v>0</v>
      </c>
      <c r="AJ16" s="209">
        <v>0</v>
      </c>
      <c r="AK16" s="19">
        <v>0</v>
      </c>
      <c r="AL16" s="210">
        <v>0</v>
      </c>
      <c r="AM16" s="214">
        <v>1</v>
      </c>
      <c r="AN16" s="209">
        <v>1</v>
      </c>
      <c r="AO16" s="19">
        <v>1</v>
      </c>
      <c r="AP16" s="211">
        <v>1</v>
      </c>
      <c r="AQ16" s="96">
        <v>1</v>
      </c>
      <c r="AR16" s="209">
        <v>2</v>
      </c>
      <c r="AS16" s="19">
        <v>1</v>
      </c>
      <c r="AT16" s="210">
        <v>2</v>
      </c>
      <c r="AU16" s="214">
        <v>0</v>
      </c>
      <c r="AV16" s="209">
        <v>0</v>
      </c>
      <c r="AW16" s="19">
        <v>0</v>
      </c>
      <c r="AX16" s="210">
        <v>0</v>
      </c>
      <c r="AY16" s="52">
        <f t="shared" si="5"/>
        <v>2</v>
      </c>
      <c r="AZ16" s="53">
        <f t="shared" si="5"/>
        <v>3</v>
      </c>
      <c r="BA16" s="54">
        <f t="shared" si="5"/>
        <v>3</v>
      </c>
      <c r="BB16" s="55">
        <f t="shared" si="5"/>
        <v>4</v>
      </c>
      <c r="BC16" s="215" t="s">
        <v>78</v>
      </c>
      <c r="BD16" s="82">
        <v>79</v>
      </c>
      <c r="BE16" s="18"/>
      <c r="BF16" s="18"/>
    </row>
    <row r="17" spans="1:58" ht="12.75">
      <c r="A17" s="19">
        <v>6</v>
      </c>
      <c r="B17" s="21" t="s">
        <v>36</v>
      </c>
      <c r="C17" s="21" t="s">
        <v>124</v>
      </c>
      <c r="D17" s="28">
        <v>1990</v>
      </c>
      <c r="E17" s="22" t="s">
        <v>46</v>
      </c>
      <c r="F17" s="96">
        <v>1</v>
      </c>
      <c r="G17" s="209">
        <v>1</v>
      </c>
      <c r="H17" s="19">
        <v>1</v>
      </c>
      <c r="I17" s="210">
        <v>1</v>
      </c>
      <c r="J17" s="96">
        <v>0</v>
      </c>
      <c r="K17" s="209">
        <v>0</v>
      </c>
      <c r="L17" s="19">
        <v>0</v>
      </c>
      <c r="M17" s="210">
        <v>0</v>
      </c>
      <c r="N17" s="96">
        <v>1</v>
      </c>
      <c r="O17" s="209">
        <v>1</v>
      </c>
      <c r="P17" s="19">
        <v>1</v>
      </c>
      <c r="Q17" s="210">
        <v>1</v>
      </c>
      <c r="R17" s="96">
        <v>1</v>
      </c>
      <c r="S17" s="209">
        <v>2</v>
      </c>
      <c r="T17" s="19">
        <v>1</v>
      </c>
      <c r="U17" s="210">
        <v>2</v>
      </c>
      <c r="V17" s="96">
        <v>0</v>
      </c>
      <c r="W17" s="209">
        <v>0</v>
      </c>
      <c r="X17" s="19">
        <v>0</v>
      </c>
      <c r="Y17" s="211">
        <v>0</v>
      </c>
      <c r="Z17" s="217">
        <f t="shared" si="0"/>
        <v>3</v>
      </c>
      <c r="AA17" s="218">
        <f t="shared" si="1"/>
        <v>4</v>
      </c>
      <c r="AB17" s="219">
        <f t="shared" si="2"/>
        <v>3</v>
      </c>
      <c r="AC17" s="220">
        <f t="shared" si="3"/>
        <v>4</v>
      </c>
      <c r="AD17" s="221" t="s">
        <v>79</v>
      </c>
      <c r="AE17" s="96">
        <v>0</v>
      </c>
      <c r="AF17" s="209">
        <v>0</v>
      </c>
      <c r="AG17" s="19">
        <v>1</v>
      </c>
      <c r="AH17" s="210">
        <v>1</v>
      </c>
      <c r="AI17" s="96">
        <v>1</v>
      </c>
      <c r="AJ17" s="209">
        <v>1</v>
      </c>
      <c r="AK17" s="19">
        <v>1</v>
      </c>
      <c r="AL17" s="210">
        <v>1</v>
      </c>
      <c r="AM17" s="214">
        <v>0</v>
      </c>
      <c r="AN17" s="209">
        <v>0</v>
      </c>
      <c r="AO17" s="19">
        <v>1</v>
      </c>
      <c r="AP17" s="211">
        <v>3</v>
      </c>
      <c r="AQ17" s="96">
        <v>0</v>
      </c>
      <c r="AR17" s="209">
        <v>0</v>
      </c>
      <c r="AS17" s="19">
        <v>1</v>
      </c>
      <c r="AT17" s="210">
        <v>1</v>
      </c>
      <c r="AU17" s="214">
        <v>0</v>
      </c>
      <c r="AV17" s="209">
        <v>0</v>
      </c>
      <c r="AW17" s="19">
        <v>0</v>
      </c>
      <c r="AX17" s="210">
        <v>0</v>
      </c>
      <c r="AY17" s="52">
        <f t="shared" si="4"/>
        <v>1</v>
      </c>
      <c r="AZ17" s="53">
        <f t="shared" si="4"/>
        <v>1</v>
      </c>
      <c r="BA17" s="54">
        <f t="shared" si="4"/>
        <v>4</v>
      </c>
      <c r="BB17" s="55">
        <f t="shared" si="4"/>
        <v>6</v>
      </c>
      <c r="BC17" s="215" t="s">
        <v>80</v>
      </c>
      <c r="BD17" s="83">
        <v>63</v>
      </c>
      <c r="BE17" s="18"/>
      <c r="BF17" s="18"/>
    </row>
    <row r="18" spans="1:58" ht="13.5" thickBot="1">
      <c r="A18" s="36">
        <v>7</v>
      </c>
      <c r="B18" s="37" t="s">
        <v>115</v>
      </c>
      <c r="C18" s="38" t="s">
        <v>116</v>
      </c>
      <c r="D18" s="39">
        <v>1990</v>
      </c>
      <c r="E18" s="40" t="s">
        <v>45</v>
      </c>
      <c r="F18" s="100">
        <v>1</v>
      </c>
      <c r="G18" s="222">
        <v>4</v>
      </c>
      <c r="H18" s="36">
        <v>1</v>
      </c>
      <c r="I18" s="223">
        <v>1</v>
      </c>
      <c r="J18" s="100">
        <v>0</v>
      </c>
      <c r="K18" s="222">
        <v>0</v>
      </c>
      <c r="L18" s="36">
        <v>0</v>
      </c>
      <c r="M18" s="223">
        <v>0</v>
      </c>
      <c r="N18" s="100">
        <v>1</v>
      </c>
      <c r="O18" s="222">
        <v>1</v>
      </c>
      <c r="P18" s="36">
        <v>1</v>
      </c>
      <c r="Q18" s="223">
        <v>1</v>
      </c>
      <c r="R18" s="100">
        <v>1</v>
      </c>
      <c r="S18" s="222">
        <v>5</v>
      </c>
      <c r="T18" s="36">
        <v>1</v>
      </c>
      <c r="U18" s="223">
        <v>5</v>
      </c>
      <c r="V18" s="100">
        <v>0</v>
      </c>
      <c r="W18" s="222">
        <v>0</v>
      </c>
      <c r="X18" s="36">
        <v>0</v>
      </c>
      <c r="Y18" s="224">
        <v>0</v>
      </c>
      <c r="Z18" s="114">
        <f>F18+J18+N18+R18+V18</f>
        <v>3</v>
      </c>
      <c r="AA18" s="115">
        <f>G18+K18+O18+S18+W18</f>
        <v>10</v>
      </c>
      <c r="AB18" s="116">
        <f>H18+L18+P18+T18+X18</f>
        <v>3</v>
      </c>
      <c r="AC18" s="225">
        <f>I18+M18+Q18+U18+Y18</f>
        <v>7</v>
      </c>
      <c r="AD18" s="226" t="s">
        <v>80</v>
      </c>
      <c r="AE18" s="96">
        <v>0</v>
      </c>
      <c r="AF18" s="209">
        <v>0</v>
      </c>
      <c r="AG18" s="19">
        <v>1</v>
      </c>
      <c r="AH18" s="210">
        <v>1</v>
      </c>
      <c r="AI18" s="96">
        <v>0</v>
      </c>
      <c r="AJ18" s="209">
        <v>0</v>
      </c>
      <c r="AK18" s="19">
        <v>0</v>
      </c>
      <c r="AL18" s="210">
        <v>0</v>
      </c>
      <c r="AM18" s="214">
        <v>0</v>
      </c>
      <c r="AN18" s="209">
        <v>0</v>
      </c>
      <c r="AO18" s="19">
        <v>0</v>
      </c>
      <c r="AP18" s="211">
        <v>0</v>
      </c>
      <c r="AQ18" s="96">
        <v>0</v>
      </c>
      <c r="AR18" s="209">
        <v>0</v>
      </c>
      <c r="AS18" s="19">
        <v>1</v>
      </c>
      <c r="AT18" s="210">
        <v>1</v>
      </c>
      <c r="AU18" s="214">
        <v>0</v>
      </c>
      <c r="AV18" s="209">
        <v>0</v>
      </c>
      <c r="AW18" s="19">
        <v>0</v>
      </c>
      <c r="AX18" s="210">
        <v>0</v>
      </c>
      <c r="AY18" s="52">
        <f>AE18+AI18+AM18+AQ18+AU18</f>
        <v>0</v>
      </c>
      <c r="AZ18" s="53">
        <f>AF18+AJ18+AN18+AR18+AV18</f>
        <v>0</v>
      </c>
      <c r="BA18" s="54">
        <f>AG18+AK18+AO18+AS18+AW18</f>
        <v>2</v>
      </c>
      <c r="BB18" s="55">
        <f>AH18+AL18+AP18+AT18+AX18</f>
        <v>2</v>
      </c>
      <c r="BC18" s="227" t="s">
        <v>81</v>
      </c>
      <c r="BD18" s="83">
        <v>56</v>
      </c>
      <c r="BE18" s="18"/>
      <c r="BF18" s="18"/>
    </row>
    <row r="19" spans="1:58" ht="12.75">
      <c r="A19" s="33">
        <v>8</v>
      </c>
      <c r="B19" s="23" t="s">
        <v>22</v>
      </c>
      <c r="C19" s="23" t="s">
        <v>23</v>
      </c>
      <c r="D19" s="29">
        <v>1982</v>
      </c>
      <c r="E19" s="24" t="s">
        <v>45</v>
      </c>
      <c r="F19" s="228">
        <v>0</v>
      </c>
      <c r="G19" s="86">
        <v>0</v>
      </c>
      <c r="H19" s="33">
        <v>1</v>
      </c>
      <c r="I19" s="229">
        <v>2</v>
      </c>
      <c r="J19" s="228">
        <v>0</v>
      </c>
      <c r="K19" s="86">
        <v>0</v>
      </c>
      <c r="L19" s="33">
        <v>0</v>
      </c>
      <c r="M19" s="229">
        <v>0</v>
      </c>
      <c r="N19" s="228">
        <v>1</v>
      </c>
      <c r="O19" s="86">
        <v>2</v>
      </c>
      <c r="P19" s="33">
        <v>1</v>
      </c>
      <c r="Q19" s="229">
        <v>1</v>
      </c>
      <c r="R19" s="228">
        <v>1</v>
      </c>
      <c r="S19" s="86">
        <v>1</v>
      </c>
      <c r="T19" s="33">
        <v>1</v>
      </c>
      <c r="U19" s="229">
        <v>1</v>
      </c>
      <c r="V19" s="228">
        <v>0</v>
      </c>
      <c r="W19" s="86">
        <v>0</v>
      </c>
      <c r="X19" s="33">
        <v>0</v>
      </c>
      <c r="Y19" s="230">
        <v>0</v>
      </c>
      <c r="Z19" s="231">
        <f t="shared" si="0"/>
        <v>2</v>
      </c>
      <c r="AA19" s="232">
        <f t="shared" si="1"/>
        <v>3</v>
      </c>
      <c r="AB19" s="233">
        <f t="shared" si="2"/>
        <v>3</v>
      </c>
      <c r="AC19" s="234">
        <f t="shared" si="3"/>
        <v>4</v>
      </c>
      <c r="AD19" s="216" t="s">
        <v>82</v>
      </c>
      <c r="AE19" s="96"/>
      <c r="AF19" s="209"/>
      <c r="AG19" s="19"/>
      <c r="AH19" s="210"/>
      <c r="AI19" s="96"/>
      <c r="AJ19" s="209"/>
      <c r="AK19" s="19"/>
      <c r="AL19" s="210"/>
      <c r="AM19" s="214"/>
      <c r="AN19" s="209"/>
      <c r="AO19" s="19"/>
      <c r="AP19" s="211"/>
      <c r="AQ19" s="96"/>
      <c r="AR19" s="209"/>
      <c r="AS19" s="19"/>
      <c r="AT19" s="210"/>
      <c r="AU19" s="214"/>
      <c r="AV19" s="209"/>
      <c r="AW19" s="19"/>
      <c r="AX19" s="210"/>
      <c r="AY19" s="52">
        <f t="shared" si="4"/>
        <v>0</v>
      </c>
      <c r="AZ19" s="53">
        <f t="shared" si="4"/>
        <v>0</v>
      </c>
      <c r="BA19" s="54">
        <f t="shared" si="4"/>
        <v>0</v>
      </c>
      <c r="BB19" s="55">
        <f t="shared" si="4"/>
        <v>0</v>
      </c>
      <c r="BC19" s="235" t="s">
        <v>82</v>
      </c>
      <c r="BD19" s="83">
        <v>50</v>
      </c>
      <c r="BE19" s="18"/>
      <c r="BF19" s="18"/>
    </row>
    <row r="20" spans="1:58" ht="12.75">
      <c r="A20" s="19">
        <v>9</v>
      </c>
      <c r="B20" s="21" t="s">
        <v>37</v>
      </c>
      <c r="C20" s="21" t="s">
        <v>38</v>
      </c>
      <c r="D20" s="28">
        <v>1991</v>
      </c>
      <c r="E20" s="22" t="s">
        <v>44</v>
      </c>
      <c r="F20" s="96">
        <v>0</v>
      </c>
      <c r="G20" s="209">
        <v>0</v>
      </c>
      <c r="H20" s="19">
        <v>1</v>
      </c>
      <c r="I20" s="210">
        <v>1</v>
      </c>
      <c r="J20" s="96">
        <v>0</v>
      </c>
      <c r="K20" s="209">
        <v>0</v>
      </c>
      <c r="L20" s="19">
        <v>0</v>
      </c>
      <c r="M20" s="210">
        <v>0</v>
      </c>
      <c r="N20" s="96">
        <v>1</v>
      </c>
      <c r="O20" s="209">
        <v>2</v>
      </c>
      <c r="P20" s="19">
        <v>1</v>
      </c>
      <c r="Q20" s="210">
        <v>1</v>
      </c>
      <c r="R20" s="96">
        <v>1</v>
      </c>
      <c r="S20" s="209">
        <v>2</v>
      </c>
      <c r="T20" s="19">
        <v>1</v>
      </c>
      <c r="U20" s="210">
        <v>2</v>
      </c>
      <c r="V20" s="96">
        <v>0</v>
      </c>
      <c r="W20" s="209">
        <v>0</v>
      </c>
      <c r="X20" s="19">
        <v>0</v>
      </c>
      <c r="Y20" s="211">
        <v>0</v>
      </c>
      <c r="Z20" s="236">
        <f t="shared" si="0"/>
        <v>2</v>
      </c>
      <c r="AA20" s="237">
        <f t="shared" si="1"/>
        <v>4</v>
      </c>
      <c r="AB20" s="238">
        <f t="shared" si="2"/>
        <v>3</v>
      </c>
      <c r="AC20" s="212">
        <f t="shared" si="3"/>
        <v>4</v>
      </c>
      <c r="AD20" s="213" t="s">
        <v>106</v>
      </c>
      <c r="AE20" s="96"/>
      <c r="AF20" s="209"/>
      <c r="AG20" s="19"/>
      <c r="AH20" s="210"/>
      <c r="AI20" s="96"/>
      <c r="AJ20" s="209"/>
      <c r="AK20" s="19"/>
      <c r="AL20" s="210"/>
      <c r="AM20" s="214"/>
      <c r="AN20" s="209"/>
      <c r="AO20" s="19"/>
      <c r="AP20" s="211"/>
      <c r="AQ20" s="96"/>
      <c r="AR20" s="209"/>
      <c r="AS20" s="19"/>
      <c r="AT20" s="210"/>
      <c r="AU20" s="214"/>
      <c r="AV20" s="209"/>
      <c r="AW20" s="19"/>
      <c r="AX20" s="210"/>
      <c r="AY20" s="52">
        <f t="shared" si="4"/>
        <v>0</v>
      </c>
      <c r="AZ20" s="53">
        <f t="shared" si="4"/>
        <v>0</v>
      </c>
      <c r="BA20" s="54">
        <f t="shared" si="4"/>
        <v>0</v>
      </c>
      <c r="BB20" s="55">
        <f t="shared" si="4"/>
        <v>0</v>
      </c>
      <c r="BC20" s="227" t="s">
        <v>106</v>
      </c>
      <c r="BD20" s="83">
        <v>44</v>
      </c>
      <c r="BE20" s="18"/>
      <c r="BF20" s="18"/>
    </row>
    <row r="21" spans="1:58" ht="12.75">
      <c r="A21" s="19">
        <v>10</v>
      </c>
      <c r="B21" s="21" t="s">
        <v>17</v>
      </c>
      <c r="C21" s="21" t="s">
        <v>123</v>
      </c>
      <c r="D21" s="28">
        <v>1991</v>
      </c>
      <c r="E21" s="22" t="s">
        <v>46</v>
      </c>
      <c r="F21" s="96">
        <v>0</v>
      </c>
      <c r="G21" s="209">
        <v>0</v>
      </c>
      <c r="H21" s="19">
        <v>0</v>
      </c>
      <c r="I21" s="210">
        <v>0</v>
      </c>
      <c r="J21" s="96">
        <v>0</v>
      </c>
      <c r="K21" s="209">
        <v>0</v>
      </c>
      <c r="L21" s="19">
        <v>0</v>
      </c>
      <c r="M21" s="210">
        <v>0</v>
      </c>
      <c r="N21" s="96">
        <v>1</v>
      </c>
      <c r="O21" s="209">
        <v>2</v>
      </c>
      <c r="P21" s="19">
        <v>1</v>
      </c>
      <c r="Q21" s="210">
        <v>1</v>
      </c>
      <c r="R21" s="96">
        <v>1</v>
      </c>
      <c r="S21" s="209">
        <v>2</v>
      </c>
      <c r="T21" s="19">
        <v>1</v>
      </c>
      <c r="U21" s="210">
        <v>1</v>
      </c>
      <c r="V21" s="96">
        <v>0</v>
      </c>
      <c r="W21" s="209">
        <v>0</v>
      </c>
      <c r="X21" s="19">
        <v>0</v>
      </c>
      <c r="Y21" s="211">
        <v>0</v>
      </c>
      <c r="Z21" s="52">
        <f t="shared" si="0"/>
        <v>2</v>
      </c>
      <c r="AA21" s="53">
        <f t="shared" si="1"/>
        <v>4</v>
      </c>
      <c r="AB21" s="54">
        <f t="shared" si="2"/>
        <v>2</v>
      </c>
      <c r="AC21" s="212">
        <f t="shared" si="3"/>
        <v>2</v>
      </c>
      <c r="AD21" s="213" t="s">
        <v>107</v>
      </c>
      <c r="AE21" s="96"/>
      <c r="AF21" s="209"/>
      <c r="AG21" s="19"/>
      <c r="AH21" s="210"/>
      <c r="AI21" s="96"/>
      <c r="AJ21" s="209"/>
      <c r="AK21" s="19"/>
      <c r="AL21" s="210"/>
      <c r="AM21" s="214"/>
      <c r="AN21" s="209"/>
      <c r="AO21" s="19"/>
      <c r="AP21" s="211"/>
      <c r="AQ21" s="96"/>
      <c r="AR21" s="209"/>
      <c r="AS21" s="19"/>
      <c r="AT21" s="210"/>
      <c r="AU21" s="214"/>
      <c r="AV21" s="209"/>
      <c r="AW21" s="19"/>
      <c r="AX21" s="210"/>
      <c r="AY21" s="52">
        <f t="shared" si="4"/>
        <v>0</v>
      </c>
      <c r="AZ21" s="53">
        <f t="shared" si="4"/>
        <v>0</v>
      </c>
      <c r="BA21" s="54">
        <f t="shared" si="4"/>
        <v>0</v>
      </c>
      <c r="BB21" s="55">
        <f t="shared" si="4"/>
        <v>0</v>
      </c>
      <c r="BC21" s="227" t="s">
        <v>107</v>
      </c>
      <c r="BD21" s="70">
        <v>39</v>
      </c>
      <c r="BE21" s="18"/>
      <c r="BF21" s="18"/>
    </row>
    <row r="22" spans="1:58" ht="12.75">
      <c r="A22" s="19">
        <v>11</v>
      </c>
      <c r="B22" s="23" t="s">
        <v>88</v>
      </c>
      <c r="C22" s="23" t="s">
        <v>89</v>
      </c>
      <c r="D22" s="29">
        <v>1989</v>
      </c>
      <c r="E22" s="24" t="s">
        <v>46</v>
      </c>
      <c r="F22" s="96">
        <v>0</v>
      </c>
      <c r="G22" s="209">
        <v>0</v>
      </c>
      <c r="H22" s="19">
        <v>1</v>
      </c>
      <c r="I22" s="210">
        <v>1</v>
      </c>
      <c r="J22" s="96">
        <v>0</v>
      </c>
      <c r="K22" s="209">
        <v>0</v>
      </c>
      <c r="L22" s="19">
        <v>1</v>
      </c>
      <c r="M22" s="210">
        <v>3</v>
      </c>
      <c r="N22" s="96">
        <v>1</v>
      </c>
      <c r="O22" s="209">
        <v>2</v>
      </c>
      <c r="P22" s="19">
        <v>1</v>
      </c>
      <c r="Q22" s="210">
        <v>1</v>
      </c>
      <c r="R22" s="96">
        <v>1</v>
      </c>
      <c r="S22" s="209">
        <v>3</v>
      </c>
      <c r="T22" s="19">
        <v>1</v>
      </c>
      <c r="U22" s="210">
        <v>3</v>
      </c>
      <c r="V22" s="96">
        <v>0</v>
      </c>
      <c r="W22" s="209">
        <v>0</v>
      </c>
      <c r="X22" s="19">
        <v>0</v>
      </c>
      <c r="Y22" s="211">
        <v>0</v>
      </c>
      <c r="Z22" s="52">
        <f t="shared" si="0"/>
        <v>2</v>
      </c>
      <c r="AA22" s="53">
        <f t="shared" si="1"/>
        <v>5</v>
      </c>
      <c r="AB22" s="54">
        <f t="shared" si="2"/>
        <v>4</v>
      </c>
      <c r="AC22" s="212">
        <f t="shared" si="3"/>
        <v>8</v>
      </c>
      <c r="AD22" s="213" t="s">
        <v>108</v>
      </c>
      <c r="AE22" s="96"/>
      <c r="AF22" s="209"/>
      <c r="AG22" s="19"/>
      <c r="AH22" s="210"/>
      <c r="AI22" s="96"/>
      <c r="AJ22" s="209"/>
      <c r="AK22" s="19"/>
      <c r="AL22" s="210"/>
      <c r="AM22" s="214"/>
      <c r="AN22" s="209"/>
      <c r="AO22" s="19"/>
      <c r="AP22" s="211"/>
      <c r="AQ22" s="96"/>
      <c r="AR22" s="209"/>
      <c r="AS22" s="19"/>
      <c r="AT22" s="210"/>
      <c r="AU22" s="214"/>
      <c r="AV22" s="209"/>
      <c r="AW22" s="19"/>
      <c r="AX22" s="210"/>
      <c r="AY22" s="52">
        <f t="shared" si="4"/>
        <v>0</v>
      </c>
      <c r="AZ22" s="53">
        <f t="shared" si="4"/>
        <v>0</v>
      </c>
      <c r="BA22" s="54">
        <f t="shared" si="4"/>
        <v>0</v>
      </c>
      <c r="BB22" s="55">
        <f t="shared" si="4"/>
        <v>0</v>
      </c>
      <c r="BC22" s="227" t="s">
        <v>108</v>
      </c>
      <c r="BD22" s="70">
        <v>35</v>
      </c>
      <c r="BE22" s="18"/>
      <c r="BF22" s="18"/>
    </row>
    <row r="23" spans="1:58" ht="12.75">
      <c r="A23" s="19">
        <v>12</v>
      </c>
      <c r="B23" s="23" t="s">
        <v>39</v>
      </c>
      <c r="C23" s="23" t="s">
        <v>41</v>
      </c>
      <c r="D23" s="29">
        <v>1990</v>
      </c>
      <c r="E23" s="24" t="s">
        <v>44</v>
      </c>
      <c r="F23" s="96">
        <v>0</v>
      </c>
      <c r="G23" s="209">
        <v>0</v>
      </c>
      <c r="H23" s="19">
        <v>1</v>
      </c>
      <c r="I23" s="210">
        <v>1</v>
      </c>
      <c r="J23" s="96">
        <v>0</v>
      </c>
      <c r="K23" s="209">
        <v>0</v>
      </c>
      <c r="L23" s="19">
        <v>0</v>
      </c>
      <c r="M23" s="210">
        <v>0</v>
      </c>
      <c r="N23" s="96">
        <v>1</v>
      </c>
      <c r="O23" s="209">
        <v>3</v>
      </c>
      <c r="P23" s="19">
        <v>1</v>
      </c>
      <c r="Q23" s="210">
        <v>2</v>
      </c>
      <c r="R23" s="96">
        <v>1</v>
      </c>
      <c r="S23" s="209">
        <v>2</v>
      </c>
      <c r="T23" s="19">
        <v>1</v>
      </c>
      <c r="U23" s="210">
        <v>2</v>
      </c>
      <c r="V23" s="96">
        <v>0</v>
      </c>
      <c r="W23" s="209">
        <v>0</v>
      </c>
      <c r="X23" s="19">
        <v>0</v>
      </c>
      <c r="Y23" s="211">
        <v>0</v>
      </c>
      <c r="Z23" s="52">
        <f>F23+J23+N23+R23+V23</f>
        <v>2</v>
      </c>
      <c r="AA23" s="53">
        <f t="shared" si="1"/>
        <v>5</v>
      </c>
      <c r="AB23" s="54">
        <f t="shared" si="2"/>
        <v>3</v>
      </c>
      <c r="AC23" s="212">
        <f t="shared" si="3"/>
        <v>5</v>
      </c>
      <c r="AD23" s="216" t="s">
        <v>109</v>
      </c>
      <c r="AE23" s="96"/>
      <c r="AF23" s="209"/>
      <c r="AG23" s="19"/>
      <c r="AH23" s="210"/>
      <c r="AI23" s="96"/>
      <c r="AJ23" s="209"/>
      <c r="AK23" s="19"/>
      <c r="AL23" s="210"/>
      <c r="AM23" s="214"/>
      <c r="AN23" s="209"/>
      <c r="AO23" s="19"/>
      <c r="AP23" s="211"/>
      <c r="AQ23" s="96"/>
      <c r="AR23" s="209"/>
      <c r="AS23" s="19"/>
      <c r="AT23" s="210"/>
      <c r="AU23" s="214"/>
      <c r="AV23" s="209"/>
      <c r="AW23" s="19"/>
      <c r="AX23" s="210"/>
      <c r="AY23" s="52">
        <f>AE23+AI23+AM23+AQ23+AU23</f>
        <v>0</v>
      </c>
      <c r="AZ23" s="53">
        <f>AF23+AJ23+AN23+AR23+AV23</f>
        <v>0</v>
      </c>
      <c r="BA23" s="54">
        <f>AG23+AK23+AO23+AS23+AW23</f>
        <v>0</v>
      </c>
      <c r="BB23" s="55">
        <f>AH23+AL23+AP23+AT23+AX23</f>
        <v>0</v>
      </c>
      <c r="BC23" s="235" t="s">
        <v>109</v>
      </c>
      <c r="BD23" s="83">
        <v>31</v>
      </c>
      <c r="BE23" s="18"/>
      <c r="BF23" s="18"/>
    </row>
    <row r="24" spans="1:58" ht="12.75">
      <c r="A24" s="19">
        <v>13</v>
      </c>
      <c r="B24" s="21" t="s">
        <v>71</v>
      </c>
      <c r="C24" s="21" t="s">
        <v>70</v>
      </c>
      <c r="D24" s="28">
        <v>1991</v>
      </c>
      <c r="E24" s="22" t="s">
        <v>46</v>
      </c>
      <c r="F24" s="96">
        <v>0</v>
      </c>
      <c r="G24" s="209">
        <v>0</v>
      </c>
      <c r="H24" s="19">
        <v>1</v>
      </c>
      <c r="I24" s="210">
        <v>2</v>
      </c>
      <c r="J24" s="96">
        <v>0</v>
      </c>
      <c r="K24" s="209">
        <v>0</v>
      </c>
      <c r="L24" s="19">
        <v>0</v>
      </c>
      <c r="M24" s="210">
        <v>0</v>
      </c>
      <c r="N24" s="96">
        <v>1</v>
      </c>
      <c r="O24" s="209">
        <v>5</v>
      </c>
      <c r="P24" s="19">
        <v>1</v>
      </c>
      <c r="Q24" s="210">
        <v>1</v>
      </c>
      <c r="R24" s="96">
        <v>1</v>
      </c>
      <c r="S24" s="209">
        <v>2</v>
      </c>
      <c r="T24" s="19">
        <v>1</v>
      </c>
      <c r="U24" s="210">
        <v>1</v>
      </c>
      <c r="V24" s="96">
        <v>0</v>
      </c>
      <c r="W24" s="209">
        <v>0</v>
      </c>
      <c r="X24" s="19">
        <v>0</v>
      </c>
      <c r="Y24" s="211">
        <v>0</v>
      </c>
      <c r="Z24" s="52">
        <f t="shared" si="0"/>
        <v>2</v>
      </c>
      <c r="AA24" s="53">
        <f t="shared" si="1"/>
        <v>7</v>
      </c>
      <c r="AB24" s="54">
        <f t="shared" si="2"/>
        <v>3</v>
      </c>
      <c r="AC24" s="212">
        <f t="shared" si="3"/>
        <v>4</v>
      </c>
      <c r="AD24" s="221" t="s">
        <v>110</v>
      </c>
      <c r="AE24" s="96"/>
      <c r="AF24" s="209"/>
      <c r="AG24" s="19"/>
      <c r="AH24" s="210"/>
      <c r="AI24" s="96"/>
      <c r="AJ24" s="209"/>
      <c r="AK24" s="19"/>
      <c r="AL24" s="210"/>
      <c r="AM24" s="214"/>
      <c r="AN24" s="209"/>
      <c r="AO24" s="19"/>
      <c r="AP24" s="211"/>
      <c r="AQ24" s="96"/>
      <c r="AR24" s="209"/>
      <c r="AS24" s="19"/>
      <c r="AT24" s="210"/>
      <c r="AU24" s="214"/>
      <c r="AV24" s="209"/>
      <c r="AW24" s="19"/>
      <c r="AX24" s="210"/>
      <c r="AY24" s="52">
        <f t="shared" si="4"/>
        <v>0</v>
      </c>
      <c r="AZ24" s="53">
        <f t="shared" si="4"/>
        <v>0</v>
      </c>
      <c r="BA24" s="54">
        <f t="shared" si="4"/>
        <v>0</v>
      </c>
      <c r="BB24" s="55">
        <f t="shared" si="4"/>
        <v>0</v>
      </c>
      <c r="BC24" s="239" t="s">
        <v>110</v>
      </c>
      <c r="BD24" s="83">
        <v>28</v>
      </c>
      <c r="BE24" s="18"/>
      <c r="BF24" s="18"/>
    </row>
    <row r="25" spans="1:58" ht="12.75">
      <c r="A25" s="19">
        <v>14</v>
      </c>
      <c r="B25" s="21" t="s">
        <v>39</v>
      </c>
      <c r="C25" s="21" t="s">
        <v>40</v>
      </c>
      <c r="D25" s="28">
        <v>1991</v>
      </c>
      <c r="E25" s="22" t="s">
        <v>44</v>
      </c>
      <c r="F25" s="96">
        <v>0</v>
      </c>
      <c r="G25" s="209">
        <v>0</v>
      </c>
      <c r="H25" s="19">
        <v>1</v>
      </c>
      <c r="I25" s="210">
        <v>1</v>
      </c>
      <c r="J25" s="96">
        <v>0</v>
      </c>
      <c r="K25" s="209">
        <v>0</v>
      </c>
      <c r="L25" s="19">
        <v>0</v>
      </c>
      <c r="M25" s="210">
        <v>0</v>
      </c>
      <c r="N25" s="96">
        <v>1</v>
      </c>
      <c r="O25" s="209">
        <v>4</v>
      </c>
      <c r="P25" s="19">
        <v>1</v>
      </c>
      <c r="Q25" s="210">
        <v>1</v>
      </c>
      <c r="R25" s="96">
        <v>1</v>
      </c>
      <c r="S25" s="209">
        <v>4</v>
      </c>
      <c r="T25" s="19">
        <v>1</v>
      </c>
      <c r="U25" s="210">
        <v>4</v>
      </c>
      <c r="V25" s="96">
        <v>0</v>
      </c>
      <c r="W25" s="209">
        <v>0</v>
      </c>
      <c r="X25" s="19">
        <v>0</v>
      </c>
      <c r="Y25" s="211">
        <v>0</v>
      </c>
      <c r="Z25" s="52">
        <f t="shared" si="0"/>
        <v>2</v>
      </c>
      <c r="AA25" s="53">
        <f t="shared" si="1"/>
        <v>8</v>
      </c>
      <c r="AB25" s="54">
        <f t="shared" si="2"/>
        <v>3</v>
      </c>
      <c r="AC25" s="212">
        <f t="shared" si="3"/>
        <v>6</v>
      </c>
      <c r="AD25" s="213" t="s">
        <v>111</v>
      </c>
      <c r="AE25" s="96"/>
      <c r="AF25" s="209"/>
      <c r="AG25" s="19"/>
      <c r="AH25" s="210"/>
      <c r="AI25" s="96"/>
      <c r="AJ25" s="209"/>
      <c r="AK25" s="19"/>
      <c r="AL25" s="210"/>
      <c r="AM25" s="214"/>
      <c r="AN25" s="209"/>
      <c r="AO25" s="19"/>
      <c r="AP25" s="211"/>
      <c r="AQ25" s="96"/>
      <c r="AR25" s="209"/>
      <c r="AS25" s="19"/>
      <c r="AT25" s="210"/>
      <c r="AU25" s="214"/>
      <c r="AV25" s="209"/>
      <c r="AW25" s="19"/>
      <c r="AX25" s="210"/>
      <c r="AY25" s="52">
        <f t="shared" si="4"/>
        <v>0</v>
      </c>
      <c r="AZ25" s="53">
        <f t="shared" si="4"/>
        <v>0</v>
      </c>
      <c r="BA25" s="54">
        <f t="shared" si="4"/>
        <v>0</v>
      </c>
      <c r="BB25" s="55">
        <f t="shared" si="4"/>
        <v>0</v>
      </c>
      <c r="BC25" s="227" t="s">
        <v>111</v>
      </c>
      <c r="BD25" s="83">
        <v>25</v>
      </c>
      <c r="BE25" s="18"/>
      <c r="BF25" s="18"/>
    </row>
    <row r="26" spans="1:58" ht="12.75">
      <c r="A26" s="19">
        <v>15</v>
      </c>
      <c r="B26" s="21" t="s">
        <v>121</v>
      </c>
      <c r="C26" s="21" t="s">
        <v>122</v>
      </c>
      <c r="D26" s="28">
        <v>1991</v>
      </c>
      <c r="E26" s="20" t="s">
        <v>46</v>
      </c>
      <c r="F26" s="96">
        <v>0</v>
      </c>
      <c r="G26" s="209">
        <v>0</v>
      </c>
      <c r="H26" s="19">
        <v>1</v>
      </c>
      <c r="I26" s="210">
        <v>4</v>
      </c>
      <c r="J26" s="96">
        <v>0</v>
      </c>
      <c r="K26" s="209">
        <v>0</v>
      </c>
      <c r="L26" s="19">
        <v>0</v>
      </c>
      <c r="M26" s="210">
        <v>0</v>
      </c>
      <c r="N26" s="96">
        <v>1</v>
      </c>
      <c r="O26" s="209">
        <v>2</v>
      </c>
      <c r="P26" s="19">
        <v>1</v>
      </c>
      <c r="Q26" s="210">
        <v>1</v>
      </c>
      <c r="R26" s="96">
        <v>0</v>
      </c>
      <c r="S26" s="209">
        <v>0</v>
      </c>
      <c r="T26" s="19">
        <v>0</v>
      </c>
      <c r="U26" s="210">
        <v>0</v>
      </c>
      <c r="V26" s="96">
        <v>0</v>
      </c>
      <c r="W26" s="209">
        <v>0</v>
      </c>
      <c r="X26" s="19">
        <v>0</v>
      </c>
      <c r="Y26" s="211">
        <v>0</v>
      </c>
      <c r="Z26" s="52">
        <f t="shared" si="0"/>
        <v>1</v>
      </c>
      <c r="AA26" s="53">
        <f t="shared" si="1"/>
        <v>2</v>
      </c>
      <c r="AB26" s="54">
        <f t="shared" si="2"/>
        <v>2</v>
      </c>
      <c r="AC26" s="212">
        <f t="shared" si="3"/>
        <v>5</v>
      </c>
      <c r="AD26" s="213" t="s">
        <v>127</v>
      </c>
      <c r="AE26" s="96"/>
      <c r="AF26" s="209"/>
      <c r="AG26" s="19"/>
      <c r="AH26" s="210"/>
      <c r="AI26" s="96"/>
      <c r="AJ26" s="209"/>
      <c r="AK26" s="19"/>
      <c r="AL26" s="210"/>
      <c r="AM26" s="214"/>
      <c r="AN26" s="209"/>
      <c r="AO26" s="19"/>
      <c r="AP26" s="211"/>
      <c r="AQ26" s="96"/>
      <c r="AR26" s="209"/>
      <c r="AS26" s="19"/>
      <c r="AT26" s="210"/>
      <c r="AU26" s="214"/>
      <c r="AV26" s="209"/>
      <c r="AW26" s="19"/>
      <c r="AX26" s="210"/>
      <c r="AY26" s="52">
        <f t="shared" si="4"/>
        <v>0</v>
      </c>
      <c r="AZ26" s="53">
        <f t="shared" si="4"/>
        <v>0</v>
      </c>
      <c r="BA26" s="54">
        <f t="shared" si="4"/>
        <v>0</v>
      </c>
      <c r="BB26" s="55">
        <f t="shared" si="4"/>
        <v>0</v>
      </c>
      <c r="BC26" s="227" t="s">
        <v>127</v>
      </c>
      <c r="BD26" s="83">
        <v>22</v>
      </c>
      <c r="BE26" s="18"/>
      <c r="BF26" s="18"/>
    </row>
    <row r="27" spans="1:58" ht="12.75">
      <c r="A27" s="19">
        <v>16</v>
      </c>
      <c r="B27" s="21" t="s">
        <v>61</v>
      </c>
      <c r="C27" s="21" t="s">
        <v>62</v>
      </c>
      <c r="D27" s="28">
        <v>1989</v>
      </c>
      <c r="E27" s="32" t="s">
        <v>45</v>
      </c>
      <c r="F27" s="96">
        <v>0</v>
      </c>
      <c r="G27" s="209">
        <v>0</v>
      </c>
      <c r="H27" s="19">
        <v>1</v>
      </c>
      <c r="I27" s="210">
        <v>5</v>
      </c>
      <c r="J27" s="96">
        <v>0</v>
      </c>
      <c r="K27" s="209">
        <v>0</v>
      </c>
      <c r="L27" s="19">
        <v>0</v>
      </c>
      <c r="M27" s="210">
        <v>0</v>
      </c>
      <c r="N27" s="96">
        <v>1</v>
      </c>
      <c r="O27" s="209">
        <v>2</v>
      </c>
      <c r="P27" s="19">
        <v>1</v>
      </c>
      <c r="Q27" s="210">
        <v>1</v>
      </c>
      <c r="R27" s="96">
        <v>0</v>
      </c>
      <c r="S27" s="209">
        <v>0</v>
      </c>
      <c r="T27" s="19">
        <v>0</v>
      </c>
      <c r="U27" s="210">
        <v>0</v>
      </c>
      <c r="V27" s="96">
        <v>0</v>
      </c>
      <c r="W27" s="209">
        <v>0</v>
      </c>
      <c r="X27" s="19">
        <v>0</v>
      </c>
      <c r="Y27" s="211">
        <v>0</v>
      </c>
      <c r="Z27" s="52">
        <f t="shared" si="0"/>
        <v>1</v>
      </c>
      <c r="AA27" s="53">
        <f t="shared" si="1"/>
        <v>2</v>
      </c>
      <c r="AB27" s="54">
        <f t="shared" si="2"/>
        <v>2</v>
      </c>
      <c r="AC27" s="212">
        <f t="shared" si="3"/>
        <v>6</v>
      </c>
      <c r="AD27" s="213" t="s">
        <v>112</v>
      </c>
      <c r="AE27" s="96"/>
      <c r="AF27" s="209"/>
      <c r="AG27" s="19"/>
      <c r="AH27" s="210"/>
      <c r="AI27" s="96"/>
      <c r="AJ27" s="209"/>
      <c r="AK27" s="19"/>
      <c r="AL27" s="210"/>
      <c r="AM27" s="214"/>
      <c r="AN27" s="209"/>
      <c r="AO27" s="19"/>
      <c r="AP27" s="211"/>
      <c r="AQ27" s="96"/>
      <c r="AR27" s="209"/>
      <c r="AS27" s="19"/>
      <c r="AT27" s="210"/>
      <c r="AU27" s="214"/>
      <c r="AV27" s="209"/>
      <c r="AW27" s="19"/>
      <c r="AX27" s="210"/>
      <c r="AY27" s="52">
        <f t="shared" si="4"/>
        <v>0</v>
      </c>
      <c r="AZ27" s="53">
        <f t="shared" si="4"/>
        <v>0</v>
      </c>
      <c r="BA27" s="54">
        <f t="shared" si="4"/>
        <v>0</v>
      </c>
      <c r="BB27" s="55">
        <f t="shared" si="4"/>
        <v>0</v>
      </c>
      <c r="BC27" s="227" t="s">
        <v>112</v>
      </c>
      <c r="BD27" s="70">
        <v>20</v>
      </c>
      <c r="BE27" s="18"/>
      <c r="BF27" s="18"/>
    </row>
    <row r="28" spans="1:58" ht="12.75">
      <c r="A28" s="19">
        <v>17</v>
      </c>
      <c r="B28" s="21" t="s">
        <v>119</v>
      </c>
      <c r="C28" s="21" t="s">
        <v>120</v>
      </c>
      <c r="D28" s="28">
        <v>1985</v>
      </c>
      <c r="E28" s="32" t="s">
        <v>45</v>
      </c>
      <c r="F28" s="96">
        <v>0</v>
      </c>
      <c r="G28" s="209">
        <v>0</v>
      </c>
      <c r="H28" s="19">
        <v>0</v>
      </c>
      <c r="I28" s="210">
        <v>0</v>
      </c>
      <c r="J28" s="96">
        <v>0</v>
      </c>
      <c r="K28" s="209">
        <v>0</v>
      </c>
      <c r="L28" s="19">
        <v>0</v>
      </c>
      <c r="M28" s="210">
        <v>0</v>
      </c>
      <c r="N28" s="96">
        <v>0</v>
      </c>
      <c r="O28" s="209">
        <v>0</v>
      </c>
      <c r="P28" s="19">
        <v>1</v>
      </c>
      <c r="Q28" s="210">
        <v>2</v>
      </c>
      <c r="R28" s="96">
        <v>0</v>
      </c>
      <c r="S28" s="209">
        <v>0</v>
      </c>
      <c r="T28" s="19">
        <v>1</v>
      </c>
      <c r="U28" s="210">
        <v>3</v>
      </c>
      <c r="V28" s="96">
        <v>0</v>
      </c>
      <c r="W28" s="209">
        <v>0</v>
      </c>
      <c r="X28" s="19">
        <v>0</v>
      </c>
      <c r="Y28" s="211">
        <v>0</v>
      </c>
      <c r="Z28" s="52">
        <f t="shared" si="0"/>
        <v>0</v>
      </c>
      <c r="AA28" s="53">
        <f t="shared" si="1"/>
        <v>0</v>
      </c>
      <c r="AB28" s="54">
        <f t="shared" si="2"/>
        <v>2</v>
      </c>
      <c r="AC28" s="212">
        <f t="shared" si="3"/>
        <v>5</v>
      </c>
      <c r="AD28" s="213" t="s">
        <v>126</v>
      </c>
      <c r="AE28" s="96"/>
      <c r="AF28" s="209"/>
      <c r="AG28" s="19"/>
      <c r="AH28" s="210"/>
      <c r="AI28" s="96"/>
      <c r="AJ28" s="209"/>
      <c r="AK28" s="19"/>
      <c r="AL28" s="210"/>
      <c r="AM28" s="214"/>
      <c r="AN28" s="209"/>
      <c r="AO28" s="19"/>
      <c r="AP28" s="211"/>
      <c r="AQ28" s="96"/>
      <c r="AR28" s="209"/>
      <c r="AS28" s="19"/>
      <c r="AT28" s="210"/>
      <c r="AU28" s="214"/>
      <c r="AV28" s="209"/>
      <c r="AW28" s="19"/>
      <c r="AX28" s="210"/>
      <c r="AY28" s="52">
        <f t="shared" si="4"/>
        <v>0</v>
      </c>
      <c r="AZ28" s="53">
        <f t="shared" si="4"/>
        <v>0</v>
      </c>
      <c r="BA28" s="54">
        <f t="shared" si="4"/>
        <v>0</v>
      </c>
      <c r="BB28" s="55">
        <f t="shared" si="4"/>
        <v>0</v>
      </c>
      <c r="BC28" s="227" t="s">
        <v>126</v>
      </c>
      <c r="BD28" s="70">
        <v>18</v>
      </c>
      <c r="BE28" s="18"/>
      <c r="BF28" s="18"/>
    </row>
    <row r="29" spans="1:58" ht="12.75">
      <c r="A29" s="19">
        <v>18</v>
      </c>
      <c r="B29" s="21" t="s">
        <v>39</v>
      </c>
      <c r="C29" s="21" t="s">
        <v>63</v>
      </c>
      <c r="D29" s="28">
        <v>1991</v>
      </c>
      <c r="E29" s="32" t="s">
        <v>44</v>
      </c>
      <c r="F29" s="96">
        <v>0</v>
      </c>
      <c r="G29" s="209">
        <v>0</v>
      </c>
      <c r="H29" s="19">
        <v>0</v>
      </c>
      <c r="I29" s="210">
        <v>0</v>
      </c>
      <c r="J29" s="96">
        <v>0</v>
      </c>
      <c r="K29" s="209">
        <v>0</v>
      </c>
      <c r="L29" s="19">
        <v>0</v>
      </c>
      <c r="M29" s="210">
        <v>0</v>
      </c>
      <c r="N29" s="96">
        <v>0</v>
      </c>
      <c r="O29" s="209">
        <v>0</v>
      </c>
      <c r="P29" s="19">
        <v>1</v>
      </c>
      <c r="Q29" s="210">
        <v>1</v>
      </c>
      <c r="R29" s="96">
        <v>0</v>
      </c>
      <c r="S29" s="209">
        <v>0</v>
      </c>
      <c r="T29" s="19">
        <v>0</v>
      </c>
      <c r="U29" s="210">
        <v>0</v>
      </c>
      <c r="V29" s="96">
        <v>0</v>
      </c>
      <c r="W29" s="209">
        <v>0</v>
      </c>
      <c r="X29" s="19">
        <v>0</v>
      </c>
      <c r="Y29" s="211">
        <v>0</v>
      </c>
      <c r="Z29" s="52">
        <f aca="true" t="shared" si="6" ref="Z29:AC34">F29+J29+N29+R29+V29</f>
        <v>0</v>
      </c>
      <c r="AA29" s="53">
        <f t="shared" si="6"/>
        <v>0</v>
      </c>
      <c r="AB29" s="54">
        <f t="shared" si="6"/>
        <v>1</v>
      </c>
      <c r="AC29" s="212">
        <f t="shared" si="6"/>
        <v>1</v>
      </c>
      <c r="AD29" s="221" t="s">
        <v>125</v>
      </c>
      <c r="AE29" s="96"/>
      <c r="AF29" s="209"/>
      <c r="AG29" s="19"/>
      <c r="AH29" s="210"/>
      <c r="AI29" s="96"/>
      <c r="AJ29" s="209"/>
      <c r="AK29" s="19"/>
      <c r="AL29" s="210"/>
      <c r="AM29" s="214"/>
      <c r="AN29" s="209"/>
      <c r="AO29" s="19"/>
      <c r="AP29" s="211"/>
      <c r="AQ29" s="96"/>
      <c r="AR29" s="209"/>
      <c r="AS29" s="19"/>
      <c r="AT29" s="210"/>
      <c r="AU29" s="214"/>
      <c r="AV29" s="209"/>
      <c r="AW29" s="19"/>
      <c r="AX29" s="210"/>
      <c r="AY29" s="52">
        <f t="shared" si="4"/>
        <v>0</v>
      </c>
      <c r="AZ29" s="53">
        <f t="shared" si="4"/>
        <v>0</v>
      </c>
      <c r="BA29" s="54">
        <f t="shared" si="4"/>
        <v>0</v>
      </c>
      <c r="BB29" s="55">
        <f t="shared" si="4"/>
        <v>0</v>
      </c>
      <c r="BC29" s="215" t="s">
        <v>125</v>
      </c>
      <c r="BD29" s="82">
        <v>16</v>
      </c>
      <c r="BE29" s="18"/>
      <c r="BF29" s="18"/>
    </row>
    <row r="30" spans="1:58" ht="12.75">
      <c r="A30" s="19">
        <v>19</v>
      </c>
      <c r="B30" s="25"/>
      <c r="C30" s="25"/>
      <c r="D30" s="30"/>
      <c r="E30" s="35"/>
      <c r="F30" s="96"/>
      <c r="G30" s="209"/>
      <c r="H30" s="19"/>
      <c r="I30" s="210"/>
      <c r="J30" s="96"/>
      <c r="K30" s="209"/>
      <c r="L30" s="19"/>
      <c r="M30" s="210"/>
      <c r="N30" s="96"/>
      <c r="O30" s="209"/>
      <c r="P30" s="19"/>
      <c r="Q30" s="210"/>
      <c r="R30" s="96"/>
      <c r="S30" s="209"/>
      <c r="T30" s="19"/>
      <c r="U30" s="210"/>
      <c r="V30" s="96"/>
      <c r="W30" s="209"/>
      <c r="X30" s="19"/>
      <c r="Y30" s="211"/>
      <c r="Z30" s="52">
        <f t="shared" si="6"/>
        <v>0</v>
      </c>
      <c r="AA30" s="53">
        <f t="shared" si="6"/>
        <v>0</v>
      </c>
      <c r="AB30" s="54">
        <f t="shared" si="6"/>
        <v>0</v>
      </c>
      <c r="AC30" s="212">
        <f t="shared" si="6"/>
        <v>0</v>
      </c>
      <c r="AD30" s="216"/>
      <c r="AE30" s="96"/>
      <c r="AF30" s="209"/>
      <c r="AG30" s="19"/>
      <c r="AH30" s="210"/>
      <c r="AI30" s="96"/>
      <c r="AJ30" s="209"/>
      <c r="AK30" s="19"/>
      <c r="AL30" s="210"/>
      <c r="AM30" s="214"/>
      <c r="AN30" s="209"/>
      <c r="AO30" s="19"/>
      <c r="AP30" s="211"/>
      <c r="AQ30" s="96"/>
      <c r="AR30" s="209"/>
      <c r="AS30" s="19"/>
      <c r="AT30" s="210"/>
      <c r="AU30" s="214"/>
      <c r="AV30" s="209"/>
      <c r="AW30" s="19"/>
      <c r="AX30" s="210"/>
      <c r="AY30" s="52">
        <f t="shared" si="4"/>
        <v>0</v>
      </c>
      <c r="AZ30" s="53">
        <f t="shared" si="4"/>
        <v>0</v>
      </c>
      <c r="BA30" s="54">
        <f t="shared" si="4"/>
        <v>0</v>
      </c>
      <c r="BB30" s="55">
        <f t="shared" si="4"/>
        <v>0</v>
      </c>
      <c r="BC30" s="215"/>
      <c r="BD30" s="82"/>
      <c r="BE30" s="18"/>
      <c r="BF30" s="18"/>
    </row>
    <row r="31" spans="1:58" ht="12.75">
      <c r="A31" s="19">
        <v>20</v>
      </c>
      <c r="B31" s="21"/>
      <c r="C31" s="21"/>
      <c r="D31" s="28"/>
      <c r="E31" s="20"/>
      <c r="F31" s="96"/>
      <c r="G31" s="209"/>
      <c r="H31" s="19"/>
      <c r="I31" s="210"/>
      <c r="J31" s="96"/>
      <c r="K31" s="209"/>
      <c r="L31" s="19"/>
      <c r="M31" s="210"/>
      <c r="N31" s="96"/>
      <c r="O31" s="209"/>
      <c r="P31" s="19"/>
      <c r="Q31" s="210"/>
      <c r="R31" s="96"/>
      <c r="S31" s="209"/>
      <c r="T31" s="19"/>
      <c r="U31" s="210"/>
      <c r="V31" s="96"/>
      <c r="W31" s="209"/>
      <c r="X31" s="19"/>
      <c r="Y31" s="211"/>
      <c r="Z31" s="52">
        <f t="shared" si="6"/>
        <v>0</v>
      </c>
      <c r="AA31" s="53">
        <f t="shared" si="6"/>
        <v>0</v>
      </c>
      <c r="AB31" s="54">
        <f t="shared" si="6"/>
        <v>0</v>
      </c>
      <c r="AC31" s="212">
        <f t="shared" si="6"/>
        <v>0</v>
      </c>
      <c r="AD31" s="213"/>
      <c r="AE31" s="96"/>
      <c r="AF31" s="209"/>
      <c r="AG31" s="19"/>
      <c r="AH31" s="210"/>
      <c r="AI31" s="96"/>
      <c r="AJ31" s="209"/>
      <c r="AK31" s="19"/>
      <c r="AL31" s="210"/>
      <c r="AM31" s="214"/>
      <c r="AN31" s="209"/>
      <c r="AO31" s="19"/>
      <c r="AP31" s="211"/>
      <c r="AQ31" s="96"/>
      <c r="AR31" s="209"/>
      <c r="AS31" s="19"/>
      <c r="AT31" s="210"/>
      <c r="AU31" s="214"/>
      <c r="AV31" s="209"/>
      <c r="AW31" s="19"/>
      <c r="AX31" s="210"/>
      <c r="AY31" s="52">
        <f t="shared" si="4"/>
        <v>0</v>
      </c>
      <c r="AZ31" s="53">
        <f t="shared" si="4"/>
        <v>0</v>
      </c>
      <c r="BA31" s="54">
        <f t="shared" si="4"/>
        <v>0</v>
      </c>
      <c r="BB31" s="55">
        <f t="shared" si="4"/>
        <v>0</v>
      </c>
      <c r="BC31" s="215"/>
      <c r="BD31" s="94"/>
      <c r="BE31" s="18"/>
      <c r="BF31" s="18"/>
    </row>
    <row r="32" spans="1:58" ht="12.75">
      <c r="A32" s="19">
        <v>21</v>
      </c>
      <c r="B32" s="26"/>
      <c r="C32" s="26"/>
      <c r="D32" s="31"/>
      <c r="E32" s="27"/>
      <c r="F32" s="96"/>
      <c r="G32" s="209"/>
      <c r="H32" s="19"/>
      <c r="I32" s="210"/>
      <c r="J32" s="96"/>
      <c r="K32" s="209"/>
      <c r="L32" s="19"/>
      <c r="M32" s="210"/>
      <c r="N32" s="96"/>
      <c r="O32" s="209"/>
      <c r="P32" s="19"/>
      <c r="Q32" s="210"/>
      <c r="R32" s="96"/>
      <c r="S32" s="209"/>
      <c r="T32" s="19"/>
      <c r="U32" s="210"/>
      <c r="V32" s="96"/>
      <c r="W32" s="209"/>
      <c r="X32" s="19"/>
      <c r="Y32" s="211"/>
      <c r="Z32" s="52">
        <f t="shared" si="6"/>
        <v>0</v>
      </c>
      <c r="AA32" s="53">
        <f t="shared" si="6"/>
        <v>0</v>
      </c>
      <c r="AB32" s="54">
        <f t="shared" si="6"/>
        <v>0</v>
      </c>
      <c r="AC32" s="212">
        <f t="shared" si="6"/>
        <v>0</v>
      </c>
      <c r="AD32" s="240"/>
      <c r="AE32" s="241"/>
      <c r="AF32" s="242"/>
      <c r="AG32" s="243"/>
      <c r="AH32" s="244"/>
      <c r="AI32" s="241"/>
      <c r="AJ32" s="242"/>
      <c r="AK32" s="243"/>
      <c r="AL32" s="244"/>
      <c r="AM32" s="245"/>
      <c r="AN32" s="242"/>
      <c r="AO32" s="243"/>
      <c r="AP32" s="246"/>
      <c r="AQ32" s="241"/>
      <c r="AR32" s="242"/>
      <c r="AS32" s="243"/>
      <c r="AT32" s="244"/>
      <c r="AU32" s="245"/>
      <c r="AV32" s="242"/>
      <c r="AW32" s="243"/>
      <c r="AX32" s="244"/>
      <c r="AY32" s="52">
        <f t="shared" si="4"/>
        <v>0</v>
      </c>
      <c r="AZ32" s="53">
        <f t="shared" si="4"/>
        <v>0</v>
      </c>
      <c r="BA32" s="54">
        <f t="shared" si="4"/>
        <v>0</v>
      </c>
      <c r="BB32" s="55">
        <f t="shared" si="4"/>
        <v>0</v>
      </c>
      <c r="BC32" s="247"/>
      <c r="BD32" s="95"/>
      <c r="BE32" s="18"/>
      <c r="BF32" s="18"/>
    </row>
    <row r="33" spans="1:58" ht="12.75">
      <c r="A33" s="19">
        <v>22</v>
      </c>
      <c r="B33" s="26"/>
      <c r="C33" s="26"/>
      <c r="D33" s="31"/>
      <c r="E33" s="27"/>
      <c r="F33" s="96"/>
      <c r="G33" s="209"/>
      <c r="H33" s="19"/>
      <c r="I33" s="210"/>
      <c r="J33" s="96"/>
      <c r="K33" s="209"/>
      <c r="L33" s="19"/>
      <c r="M33" s="210"/>
      <c r="N33" s="96"/>
      <c r="O33" s="209"/>
      <c r="P33" s="19"/>
      <c r="Q33" s="210"/>
      <c r="R33" s="96"/>
      <c r="S33" s="209"/>
      <c r="T33" s="19"/>
      <c r="U33" s="210"/>
      <c r="V33" s="96"/>
      <c r="W33" s="209"/>
      <c r="X33" s="19"/>
      <c r="Y33" s="211"/>
      <c r="Z33" s="52">
        <f t="shared" si="6"/>
        <v>0</v>
      </c>
      <c r="AA33" s="53">
        <f t="shared" si="6"/>
        <v>0</v>
      </c>
      <c r="AB33" s="54">
        <f t="shared" si="6"/>
        <v>0</v>
      </c>
      <c r="AC33" s="212">
        <f t="shared" si="6"/>
        <v>0</v>
      </c>
      <c r="AD33" s="221"/>
      <c r="AE33" s="241"/>
      <c r="AF33" s="242"/>
      <c r="AG33" s="243"/>
      <c r="AH33" s="244"/>
      <c r="AI33" s="241"/>
      <c r="AJ33" s="242"/>
      <c r="AK33" s="243"/>
      <c r="AL33" s="244"/>
      <c r="AM33" s="245"/>
      <c r="AN33" s="242"/>
      <c r="AO33" s="243"/>
      <c r="AP33" s="246"/>
      <c r="AQ33" s="241"/>
      <c r="AR33" s="242"/>
      <c r="AS33" s="243"/>
      <c r="AT33" s="244"/>
      <c r="AU33" s="245"/>
      <c r="AV33" s="242"/>
      <c r="AW33" s="243"/>
      <c r="AX33" s="244"/>
      <c r="AY33" s="52">
        <f t="shared" si="4"/>
        <v>0</v>
      </c>
      <c r="AZ33" s="53">
        <f t="shared" si="4"/>
        <v>0</v>
      </c>
      <c r="BA33" s="54">
        <f t="shared" si="4"/>
        <v>0</v>
      </c>
      <c r="BB33" s="55">
        <f t="shared" si="4"/>
        <v>0</v>
      </c>
      <c r="BC33" s="247"/>
      <c r="BD33" s="94"/>
      <c r="BE33" s="18"/>
      <c r="BF33" s="18"/>
    </row>
    <row r="34" spans="1:58" ht="13.5" thickBot="1">
      <c r="A34" s="248">
        <v>23</v>
      </c>
      <c r="B34" s="101"/>
      <c r="C34" s="101"/>
      <c r="D34" s="249"/>
      <c r="E34" s="250"/>
      <c r="F34" s="100"/>
      <c r="G34" s="222"/>
      <c r="H34" s="36"/>
      <c r="I34" s="223"/>
      <c r="J34" s="100"/>
      <c r="K34" s="222"/>
      <c r="L34" s="36"/>
      <c r="M34" s="223"/>
      <c r="N34" s="100"/>
      <c r="O34" s="222"/>
      <c r="P34" s="36"/>
      <c r="Q34" s="223"/>
      <c r="R34" s="100"/>
      <c r="S34" s="222"/>
      <c r="T34" s="36"/>
      <c r="U34" s="223"/>
      <c r="V34" s="100"/>
      <c r="W34" s="222"/>
      <c r="X34" s="36"/>
      <c r="Y34" s="224"/>
      <c r="Z34" s="160">
        <f t="shared" si="6"/>
        <v>0</v>
      </c>
      <c r="AA34" s="161">
        <f t="shared" si="6"/>
        <v>0</v>
      </c>
      <c r="AB34" s="162">
        <f t="shared" si="6"/>
        <v>0</v>
      </c>
      <c r="AC34" s="163">
        <f t="shared" si="6"/>
        <v>0</v>
      </c>
      <c r="AD34" s="251"/>
      <c r="AE34" s="100"/>
      <c r="AF34" s="222"/>
      <c r="AG34" s="36"/>
      <c r="AH34" s="223"/>
      <c r="AI34" s="100"/>
      <c r="AJ34" s="222"/>
      <c r="AK34" s="36"/>
      <c r="AL34" s="223"/>
      <c r="AM34" s="252"/>
      <c r="AN34" s="222"/>
      <c r="AO34" s="36"/>
      <c r="AP34" s="224"/>
      <c r="AQ34" s="100"/>
      <c r="AR34" s="222"/>
      <c r="AS34" s="36"/>
      <c r="AT34" s="223"/>
      <c r="AU34" s="252"/>
      <c r="AV34" s="222"/>
      <c r="AW34" s="36"/>
      <c r="AX34" s="223"/>
      <c r="AY34" s="160">
        <f t="shared" si="4"/>
        <v>0</v>
      </c>
      <c r="AZ34" s="161">
        <f t="shared" si="4"/>
        <v>0</v>
      </c>
      <c r="BA34" s="162">
        <f t="shared" si="4"/>
        <v>0</v>
      </c>
      <c r="BB34" s="163">
        <f t="shared" si="4"/>
        <v>0</v>
      </c>
      <c r="BC34" s="253"/>
      <c r="BD34" s="119"/>
      <c r="BE34" s="18"/>
      <c r="BF34" s="18"/>
    </row>
    <row r="35" spans="1:58" ht="12.75">
      <c r="A35" s="169"/>
      <c r="B35" s="169"/>
      <c r="C35" s="169"/>
      <c r="D35" s="170"/>
      <c r="E35" s="170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254"/>
      <c r="BE35" s="18"/>
      <c r="BF35" s="18"/>
    </row>
    <row r="36" spans="1:58" ht="12.75">
      <c r="A36" s="169"/>
      <c r="B36" s="169"/>
      <c r="C36" s="169"/>
      <c r="D36" s="170"/>
      <c r="E36" s="170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254"/>
      <c r="BE36" s="18"/>
      <c r="BF36" s="18"/>
    </row>
    <row r="37" spans="1:58" ht="13.5" thickBot="1">
      <c r="A37" s="169"/>
      <c r="B37" s="179"/>
      <c r="C37" s="179"/>
      <c r="D37" s="170"/>
      <c r="E37" s="170"/>
      <c r="F37" s="180" t="s">
        <v>18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69"/>
      <c r="AE37" s="180" t="s">
        <v>19</v>
      </c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69"/>
      <c r="BD37" s="169"/>
      <c r="BE37" s="18"/>
      <c r="BF37" s="18"/>
    </row>
    <row r="38" spans="1:58" ht="13.5" customHeight="1" thickBot="1">
      <c r="A38" s="169"/>
      <c r="B38" s="182" t="str">
        <f>CONCATENATE($C$4," pogrupis")</f>
        <v>A pogrupis</v>
      </c>
      <c r="C38" s="183"/>
      <c r="D38" s="184"/>
      <c r="E38" s="170"/>
      <c r="F38" s="505" t="s">
        <v>6</v>
      </c>
      <c r="G38" s="506"/>
      <c r="H38" s="506"/>
      <c r="I38" s="507"/>
      <c r="J38" s="502" t="s">
        <v>7</v>
      </c>
      <c r="K38" s="503"/>
      <c r="L38" s="503"/>
      <c r="M38" s="504"/>
      <c r="N38" s="502" t="s">
        <v>8</v>
      </c>
      <c r="O38" s="503"/>
      <c r="P38" s="503"/>
      <c r="Q38" s="504"/>
      <c r="R38" s="502" t="s">
        <v>32</v>
      </c>
      <c r="S38" s="503"/>
      <c r="T38" s="503"/>
      <c r="U38" s="504"/>
      <c r="V38" s="502" t="s">
        <v>33</v>
      </c>
      <c r="W38" s="503"/>
      <c r="X38" s="503"/>
      <c r="Y38" s="504"/>
      <c r="Z38" s="498" t="s">
        <v>9</v>
      </c>
      <c r="AA38" s="499"/>
      <c r="AB38" s="499"/>
      <c r="AC38" s="508"/>
      <c r="AD38" s="185"/>
      <c r="AE38" s="502" t="s">
        <v>6</v>
      </c>
      <c r="AF38" s="503"/>
      <c r="AG38" s="503"/>
      <c r="AH38" s="504"/>
      <c r="AI38" s="502" t="s">
        <v>7</v>
      </c>
      <c r="AJ38" s="503"/>
      <c r="AK38" s="503"/>
      <c r="AL38" s="504"/>
      <c r="AM38" s="502" t="s">
        <v>8</v>
      </c>
      <c r="AN38" s="503"/>
      <c r="AO38" s="503"/>
      <c r="AP38" s="504"/>
      <c r="AQ38" s="502" t="s">
        <v>32</v>
      </c>
      <c r="AR38" s="503"/>
      <c r="AS38" s="503"/>
      <c r="AT38" s="504"/>
      <c r="AU38" s="502" t="s">
        <v>33</v>
      </c>
      <c r="AV38" s="503"/>
      <c r="AW38" s="503"/>
      <c r="AX38" s="504"/>
      <c r="AY38" s="498" t="s">
        <v>9</v>
      </c>
      <c r="AZ38" s="499"/>
      <c r="BA38" s="499"/>
      <c r="BB38" s="500"/>
      <c r="BC38" s="169"/>
      <c r="BD38" s="169"/>
      <c r="BE38" s="18"/>
      <c r="BF38" s="18"/>
    </row>
    <row r="39" spans="1:58" ht="13.5" thickBot="1">
      <c r="A39" s="255" t="s">
        <v>10</v>
      </c>
      <c r="B39" s="256" t="s">
        <v>11</v>
      </c>
      <c r="C39" s="257" t="s">
        <v>12</v>
      </c>
      <c r="D39" s="257" t="s">
        <v>34</v>
      </c>
      <c r="E39" s="257" t="s">
        <v>35</v>
      </c>
      <c r="F39" s="187" t="s">
        <v>13</v>
      </c>
      <c r="G39" s="188" t="s">
        <v>15</v>
      </c>
      <c r="H39" s="189" t="s">
        <v>14</v>
      </c>
      <c r="I39" s="190" t="s">
        <v>15</v>
      </c>
      <c r="J39" s="187" t="s">
        <v>13</v>
      </c>
      <c r="K39" s="188" t="s">
        <v>15</v>
      </c>
      <c r="L39" s="189" t="s">
        <v>14</v>
      </c>
      <c r="M39" s="190" t="s">
        <v>15</v>
      </c>
      <c r="N39" s="187" t="s">
        <v>13</v>
      </c>
      <c r="O39" s="188" t="s">
        <v>15</v>
      </c>
      <c r="P39" s="189" t="s">
        <v>14</v>
      </c>
      <c r="Q39" s="190" t="s">
        <v>15</v>
      </c>
      <c r="R39" s="187" t="s">
        <v>13</v>
      </c>
      <c r="S39" s="188" t="s">
        <v>15</v>
      </c>
      <c r="T39" s="189" t="s">
        <v>14</v>
      </c>
      <c r="U39" s="190" t="s">
        <v>15</v>
      </c>
      <c r="V39" s="187" t="s">
        <v>13</v>
      </c>
      <c r="W39" s="188" t="s">
        <v>15</v>
      </c>
      <c r="X39" s="189" t="s">
        <v>14</v>
      </c>
      <c r="Y39" s="190" t="s">
        <v>15</v>
      </c>
      <c r="Z39" s="258" t="s">
        <v>13</v>
      </c>
      <c r="AA39" s="129" t="s">
        <v>15</v>
      </c>
      <c r="AB39" s="130" t="s">
        <v>14</v>
      </c>
      <c r="AC39" s="259" t="s">
        <v>15</v>
      </c>
      <c r="AD39" s="260" t="s">
        <v>2</v>
      </c>
      <c r="AE39" s="261" t="s">
        <v>13</v>
      </c>
      <c r="AF39" s="262" t="s">
        <v>15</v>
      </c>
      <c r="AG39" s="263" t="s">
        <v>14</v>
      </c>
      <c r="AH39" s="264" t="s">
        <v>15</v>
      </c>
      <c r="AI39" s="261" t="s">
        <v>13</v>
      </c>
      <c r="AJ39" s="262" t="s">
        <v>15</v>
      </c>
      <c r="AK39" s="263" t="s">
        <v>14</v>
      </c>
      <c r="AL39" s="264" t="s">
        <v>15</v>
      </c>
      <c r="AM39" s="261" t="s">
        <v>13</v>
      </c>
      <c r="AN39" s="262" t="s">
        <v>15</v>
      </c>
      <c r="AO39" s="263" t="s">
        <v>14</v>
      </c>
      <c r="AP39" s="264" t="s">
        <v>15</v>
      </c>
      <c r="AQ39" s="261" t="s">
        <v>13</v>
      </c>
      <c r="AR39" s="262" t="s">
        <v>15</v>
      </c>
      <c r="AS39" s="263" t="s">
        <v>14</v>
      </c>
      <c r="AT39" s="264" t="s">
        <v>15</v>
      </c>
      <c r="AU39" s="261" t="s">
        <v>13</v>
      </c>
      <c r="AV39" s="262" t="s">
        <v>15</v>
      </c>
      <c r="AW39" s="263" t="s">
        <v>14</v>
      </c>
      <c r="AX39" s="264" t="s">
        <v>15</v>
      </c>
      <c r="AY39" s="191" t="s">
        <v>13</v>
      </c>
      <c r="AZ39" s="265" t="s">
        <v>15</v>
      </c>
      <c r="BA39" s="191" t="s">
        <v>14</v>
      </c>
      <c r="BB39" s="266" t="s">
        <v>15</v>
      </c>
      <c r="BC39" s="267" t="s">
        <v>2</v>
      </c>
      <c r="BD39" s="268" t="s">
        <v>16</v>
      </c>
      <c r="BE39" s="18"/>
      <c r="BF39" s="18"/>
    </row>
    <row r="40" spans="1:58" ht="12.75">
      <c r="A40" s="138">
        <v>1</v>
      </c>
      <c r="B40" s="269" t="s">
        <v>73</v>
      </c>
      <c r="C40" s="270" t="s">
        <v>74</v>
      </c>
      <c r="D40" s="271">
        <v>1992</v>
      </c>
      <c r="E40" s="272" t="s">
        <v>128</v>
      </c>
      <c r="F40" s="41">
        <v>1</v>
      </c>
      <c r="G40" s="197">
        <v>1</v>
      </c>
      <c r="H40" s="198">
        <v>1</v>
      </c>
      <c r="I40" s="199">
        <v>1</v>
      </c>
      <c r="J40" s="41">
        <v>1</v>
      </c>
      <c r="K40" s="197">
        <v>4</v>
      </c>
      <c r="L40" s="198">
        <v>1</v>
      </c>
      <c r="M40" s="199">
        <v>4</v>
      </c>
      <c r="N40" s="41">
        <v>1</v>
      </c>
      <c r="O40" s="197">
        <v>1</v>
      </c>
      <c r="P40" s="198">
        <v>1</v>
      </c>
      <c r="Q40" s="199">
        <v>1</v>
      </c>
      <c r="R40" s="41">
        <v>0</v>
      </c>
      <c r="S40" s="197">
        <v>0</v>
      </c>
      <c r="T40" s="198">
        <v>1</v>
      </c>
      <c r="U40" s="199">
        <v>1</v>
      </c>
      <c r="V40" s="41">
        <v>1</v>
      </c>
      <c r="W40" s="197">
        <v>1</v>
      </c>
      <c r="X40" s="198">
        <v>1</v>
      </c>
      <c r="Y40" s="199">
        <v>1</v>
      </c>
      <c r="Z40" s="273">
        <f>F40+J40+N40+R40+V40</f>
        <v>4</v>
      </c>
      <c r="AA40" s="53">
        <f>G40+K40+O40+S40+W40</f>
        <v>7</v>
      </c>
      <c r="AB40" s="54">
        <f>H40+L40+P40+T40+X40</f>
        <v>5</v>
      </c>
      <c r="AC40" s="274">
        <f>I40+M40+Q40+U40+Y40</f>
        <v>8</v>
      </c>
      <c r="AD40" s="275" t="s">
        <v>75</v>
      </c>
      <c r="AE40" s="90">
        <v>1</v>
      </c>
      <c r="AF40" s="81">
        <v>1</v>
      </c>
      <c r="AG40" s="63">
        <v>1</v>
      </c>
      <c r="AH40" s="64">
        <v>1</v>
      </c>
      <c r="AI40" s="90">
        <v>1</v>
      </c>
      <c r="AJ40" s="81">
        <v>1</v>
      </c>
      <c r="AK40" s="63">
        <v>1</v>
      </c>
      <c r="AL40" s="64">
        <v>1</v>
      </c>
      <c r="AM40" s="90">
        <v>1</v>
      </c>
      <c r="AN40" s="81">
        <v>3</v>
      </c>
      <c r="AO40" s="63">
        <v>1</v>
      </c>
      <c r="AP40" s="64">
        <v>2</v>
      </c>
      <c r="AQ40" s="90">
        <v>1</v>
      </c>
      <c r="AR40" s="81">
        <v>1</v>
      </c>
      <c r="AS40" s="63">
        <v>1</v>
      </c>
      <c r="AT40" s="64">
        <v>1</v>
      </c>
      <c r="AU40" s="90">
        <v>0</v>
      </c>
      <c r="AV40" s="81">
        <v>0</v>
      </c>
      <c r="AW40" s="63">
        <v>0</v>
      </c>
      <c r="AX40" s="69">
        <v>0</v>
      </c>
      <c r="AY40" s="276">
        <f>AE40+AI40+AM40+AQ40+AU40</f>
        <v>4</v>
      </c>
      <c r="AZ40" s="277">
        <f>AF40+AJ40+AN40+AR40+AV40</f>
        <v>6</v>
      </c>
      <c r="BA40" s="278">
        <f>AG40+AK40+AO40+AS40+AW40</f>
        <v>4</v>
      </c>
      <c r="BB40" s="279">
        <f>AH40+AL40+AP40+AT40+AX40</f>
        <v>5</v>
      </c>
      <c r="BC40" s="280" t="s">
        <v>75</v>
      </c>
      <c r="BD40" s="57"/>
      <c r="BE40" s="18"/>
      <c r="BF40" s="18"/>
    </row>
    <row r="41" spans="1:58" ht="12.75">
      <c r="A41" s="61">
        <v>2</v>
      </c>
      <c r="B41" s="21" t="s">
        <v>90</v>
      </c>
      <c r="C41" s="21" t="s">
        <v>91</v>
      </c>
      <c r="D41" s="28">
        <v>1979</v>
      </c>
      <c r="E41" s="22" t="s">
        <v>45</v>
      </c>
      <c r="F41" s="96">
        <v>0</v>
      </c>
      <c r="G41" s="209">
        <v>0</v>
      </c>
      <c r="H41" s="19">
        <v>1</v>
      </c>
      <c r="I41" s="210">
        <v>1</v>
      </c>
      <c r="J41" s="96">
        <v>0</v>
      </c>
      <c r="K41" s="209">
        <v>0</v>
      </c>
      <c r="L41" s="19">
        <v>1</v>
      </c>
      <c r="M41" s="210">
        <v>1</v>
      </c>
      <c r="N41" s="96">
        <v>0</v>
      </c>
      <c r="O41" s="209">
        <v>0</v>
      </c>
      <c r="P41" s="19">
        <v>1</v>
      </c>
      <c r="Q41" s="210">
        <v>1</v>
      </c>
      <c r="R41" s="96">
        <v>0</v>
      </c>
      <c r="S41" s="209">
        <v>0</v>
      </c>
      <c r="T41" s="19">
        <v>1</v>
      </c>
      <c r="U41" s="210">
        <v>1</v>
      </c>
      <c r="V41" s="96">
        <v>0</v>
      </c>
      <c r="W41" s="209">
        <v>0</v>
      </c>
      <c r="X41" s="19">
        <v>0</v>
      </c>
      <c r="Y41" s="210">
        <v>0</v>
      </c>
      <c r="Z41" s="273">
        <f aca="true" t="shared" si="7" ref="Z41:AC56">F41+J41+N41+R41+V41</f>
        <v>0</v>
      </c>
      <c r="AA41" s="53">
        <f t="shared" si="7"/>
        <v>0</v>
      </c>
      <c r="AB41" s="54">
        <f t="shared" si="7"/>
        <v>4</v>
      </c>
      <c r="AC41" s="274">
        <f t="shared" si="7"/>
        <v>4</v>
      </c>
      <c r="AD41" s="281" t="s">
        <v>77</v>
      </c>
      <c r="AE41" s="87">
        <v>0</v>
      </c>
      <c r="AF41" s="66">
        <v>0</v>
      </c>
      <c r="AG41" s="72">
        <v>1</v>
      </c>
      <c r="AH41" s="73">
        <v>1</v>
      </c>
      <c r="AI41" s="87">
        <v>1</v>
      </c>
      <c r="AJ41" s="66">
        <v>1</v>
      </c>
      <c r="AK41" s="72">
        <v>1</v>
      </c>
      <c r="AL41" s="73">
        <v>1</v>
      </c>
      <c r="AM41" s="87">
        <v>0</v>
      </c>
      <c r="AN41" s="66">
        <v>0</v>
      </c>
      <c r="AO41" s="72">
        <v>1</v>
      </c>
      <c r="AP41" s="73">
        <v>4</v>
      </c>
      <c r="AQ41" s="87">
        <v>0</v>
      </c>
      <c r="AR41" s="66">
        <v>0</v>
      </c>
      <c r="AS41" s="72">
        <v>0</v>
      </c>
      <c r="AT41" s="73">
        <v>0</v>
      </c>
      <c r="AU41" s="87">
        <v>0</v>
      </c>
      <c r="AV41" s="66">
        <v>0</v>
      </c>
      <c r="AW41" s="72">
        <v>0</v>
      </c>
      <c r="AX41" s="77">
        <v>0</v>
      </c>
      <c r="AY41" s="282">
        <f aca="true" t="shared" si="8" ref="AY41:BB56">AE41+AI41+AM41+AQ41+AU41</f>
        <v>1</v>
      </c>
      <c r="AZ41" s="283">
        <f t="shared" si="8"/>
        <v>1</v>
      </c>
      <c r="BA41" s="284">
        <f t="shared" si="8"/>
        <v>3</v>
      </c>
      <c r="BB41" s="285">
        <f t="shared" si="8"/>
        <v>6</v>
      </c>
      <c r="BC41" s="286" t="s">
        <v>76</v>
      </c>
      <c r="BD41" s="70">
        <v>100</v>
      </c>
      <c r="BE41" s="18"/>
      <c r="BF41" s="18"/>
    </row>
    <row r="42" spans="1:58" ht="12.75">
      <c r="A42" s="71">
        <v>3</v>
      </c>
      <c r="B42" s="21" t="s">
        <v>129</v>
      </c>
      <c r="C42" s="21" t="s">
        <v>130</v>
      </c>
      <c r="D42" s="28">
        <v>1988</v>
      </c>
      <c r="E42" s="272" t="s">
        <v>128</v>
      </c>
      <c r="F42" s="96">
        <v>1</v>
      </c>
      <c r="G42" s="209">
        <v>2</v>
      </c>
      <c r="H42" s="19">
        <v>1</v>
      </c>
      <c r="I42" s="210">
        <v>1</v>
      </c>
      <c r="J42" s="96">
        <v>0</v>
      </c>
      <c r="K42" s="209">
        <v>0</v>
      </c>
      <c r="L42" s="19">
        <v>0</v>
      </c>
      <c r="M42" s="210">
        <v>0</v>
      </c>
      <c r="N42" s="96">
        <v>0</v>
      </c>
      <c r="O42" s="209">
        <v>0</v>
      </c>
      <c r="P42" s="19">
        <v>1</v>
      </c>
      <c r="Q42" s="210">
        <v>4</v>
      </c>
      <c r="R42" s="96">
        <v>0</v>
      </c>
      <c r="S42" s="209">
        <v>0</v>
      </c>
      <c r="T42" s="19">
        <v>1</v>
      </c>
      <c r="U42" s="210">
        <v>1</v>
      </c>
      <c r="V42" s="96">
        <v>0</v>
      </c>
      <c r="W42" s="209">
        <v>0</v>
      </c>
      <c r="X42" s="19">
        <v>1</v>
      </c>
      <c r="Y42" s="210">
        <v>4</v>
      </c>
      <c r="Z42" s="273">
        <f t="shared" si="7"/>
        <v>1</v>
      </c>
      <c r="AA42" s="53">
        <f t="shared" si="7"/>
        <v>2</v>
      </c>
      <c r="AB42" s="54">
        <f t="shared" si="7"/>
        <v>4</v>
      </c>
      <c r="AC42" s="274">
        <f t="shared" si="7"/>
        <v>10</v>
      </c>
      <c r="AD42" s="287" t="s">
        <v>76</v>
      </c>
      <c r="AE42" s="90">
        <v>0</v>
      </c>
      <c r="AF42" s="81">
        <v>0</v>
      </c>
      <c r="AG42" s="63">
        <v>1</v>
      </c>
      <c r="AH42" s="64">
        <v>1</v>
      </c>
      <c r="AI42" s="90">
        <v>0</v>
      </c>
      <c r="AJ42" s="81">
        <v>0</v>
      </c>
      <c r="AK42" s="63">
        <v>1</v>
      </c>
      <c r="AL42" s="64">
        <v>1</v>
      </c>
      <c r="AM42" s="90">
        <v>0</v>
      </c>
      <c r="AN42" s="81">
        <v>0</v>
      </c>
      <c r="AO42" s="63">
        <v>1</v>
      </c>
      <c r="AP42" s="64">
        <v>2</v>
      </c>
      <c r="AQ42" s="90">
        <v>0</v>
      </c>
      <c r="AR42" s="81">
        <v>0</v>
      </c>
      <c r="AS42" s="63">
        <v>1</v>
      </c>
      <c r="AT42" s="64">
        <v>2</v>
      </c>
      <c r="AU42" s="90">
        <v>0</v>
      </c>
      <c r="AV42" s="81">
        <v>0</v>
      </c>
      <c r="AW42" s="63">
        <v>0</v>
      </c>
      <c r="AX42" s="69">
        <v>0</v>
      </c>
      <c r="AY42" s="282">
        <f t="shared" si="8"/>
        <v>0</v>
      </c>
      <c r="AZ42" s="283">
        <f t="shared" si="8"/>
        <v>0</v>
      </c>
      <c r="BA42" s="284">
        <f t="shared" si="8"/>
        <v>4</v>
      </c>
      <c r="BB42" s="285">
        <f t="shared" si="8"/>
        <v>6</v>
      </c>
      <c r="BC42" s="280" t="s">
        <v>77</v>
      </c>
      <c r="BD42" s="70"/>
      <c r="BE42" s="18"/>
      <c r="BF42" s="18"/>
    </row>
    <row r="43" spans="1:58" ht="12.75">
      <c r="A43" s="71">
        <v>4</v>
      </c>
      <c r="B43" s="25" t="s">
        <v>131</v>
      </c>
      <c r="C43" s="25" t="s">
        <v>132</v>
      </c>
      <c r="D43" s="30">
        <v>1984</v>
      </c>
      <c r="E43" s="288" t="s">
        <v>46</v>
      </c>
      <c r="F43" s="96">
        <v>0</v>
      </c>
      <c r="G43" s="209">
        <v>0</v>
      </c>
      <c r="H43" s="19">
        <v>1</v>
      </c>
      <c r="I43" s="210">
        <v>1</v>
      </c>
      <c r="J43" s="96">
        <v>0</v>
      </c>
      <c r="K43" s="209">
        <v>0</v>
      </c>
      <c r="L43" s="19">
        <v>0</v>
      </c>
      <c r="M43" s="210">
        <v>0</v>
      </c>
      <c r="N43" s="96">
        <v>0</v>
      </c>
      <c r="O43" s="209">
        <v>0</v>
      </c>
      <c r="P43" s="19">
        <v>0</v>
      </c>
      <c r="Q43" s="210">
        <v>0</v>
      </c>
      <c r="R43" s="96">
        <v>0</v>
      </c>
      <c r="S43" s="209">
        <v>0</v>
      </c>
      <c r="T43" s="19">
        <v>1</v>
      </c>
      <c r="U43" s="210">
        <v>1</v>
      </c>
      <c r="V43" s="96">
        <v>0</v>
      </c>
      <c r="W43" s="209">
        <v>0</v>
      </c>
      <c r="X43" s="19">
        <v>0</v>
      </c>
      <c r="Y43" s="210">
        <v>0</v>
      </c>
      <c r="Z43" s="273">
        <f t="shared" si="7"/>
        <v>0</v>
      </c>
      <c r="AA43" s="53">
        <f t="shared" si="7"/>
        <v>0</v>
      </c>
      <c r="AB43" s="54">
        <f t="shared" si="7"/>
        <v>2</v>
      </c>
      <c r="AC43" s="274">
        <f t="shared" si="7"/>
        <v>2</v>
      </c>
      <c r="AD43" s="281" t="s">
        <v>78</v>
      </c>
      <c r="AE43" s="289">
        <v>0</v>
      </c>
      <c r="AF43" s="290">
        <v>0</v>
      </c>
      <c r="AG43" s="48">
        <v>1</v>
      </c>
      <c r="AH43" s="291">
        <v>2</v>
      </c>
      <c r="AI43" s="289">
        <v>0</v>
      </c>
      <c r="AJ43" s="290">
        <v>0</v>
      </c>
      <c r="AK43" s="48">
        <v>0</v>
      </c>
      <c r="AL43" s="291">
        <v>0</v>
      </c>
      <c r="AM43" s="289">
        <v>0</v>
      </c>
      <c r="AN43" s="290">
        <v>0</v>
      </c>
      <c r="AO43" s="48">
        <v>0</v>
      </c>
      <c r="AP43" s="291">
        <v>0</v>
      </c>
      <c r="AQ43" s="289">
        <v>0</v>
      </c>
      <c r="AR43" s="290">
        <v>0</v>
      </c>
      <c r="AS43" s="48">
        <v>0</v>
      </c>
      <c r="AT43" s="291">
        <v>0</v>
      </c>
      <c r="AU43" s="289">
        <v>0</v>
      </c>
      <c r="AV43" s="290">
        <v>0</v>
      </c>
      <c r="AW43" s="48">
        <v>0</v>
      </c>
      <c r="AX43" s="51">
        <v>0</v>
      </c>
      <c r="AY43" s="282">
        <f t="shared" si="8"/>
        <v>0</v>
      </c>
      <c r="AZ43" s="283">
        <f t="shared" si="8"/>
        <v>0</v>
      </c>
      <c r="BA43" s="284">
        <f t="shared" si="8"/>
        <v>1</v>
      </c>
      <c r="BB43" s="285">
        <f t="shared" si="8"/>
        <v>2</v>
      </c>
      <c r="BC43" s="280" t="s">
        <v>78</v>
      </c>
      <c r="BD43" s="292">
        <v>89</v>
      </c>
      <c r="BE43" s="18"/>
      <c r="BF43" s="18"/>
    </row>
    <row r="44" spans="1:58" ht="12.75">
      <c r="A44" s="138">
        <v>5</v>
      </c>
      <c r="B44" s="293"/>
      <c r="C44" s="294"/>
      <c r="D44" s="295"/>
      <c r="E44" s="296"/>
      <c r="F44" s="96"/>
      <c r="G44" s="209"/>
      <c r="H44" s="19"/>
      <c r="I44" s="210"/>
      <c r="J44" s="96"/>
      <c r="K44" s="209"/>
      <c r="L44" s="19"/>
      <c r="M44" s="210"/>
      <c r="N44" s="96"/>
      <c r="O44" s="209"/>
      <c r="P44" s="19"/>
      <c r="Q44" s="210"/>
      <c r="R44" s="96"/>
      <c r="S44" s="209"/>
      <c r="T44" s="19"/>
      <c r="U44" s="210"/>
      <c r="V44" s="96"/>
      <c r="W44" s="209"/>
      <c r="X44" s="19"/>
      <c r="Y44" s="210"/>
      <c r="Z44" s="273">
        <f t="shared" si="7"/>
        <v>0</v>
      </c>
      <c r="AA44" s="53">
        <f t="shared" si="7"/>
        <v>0</v>
      </c>
      <c r="AB44" s="54">
        <f t="shared" si="7"/>
        <v>0</v>
      </c>
      <c r="AC44" s="274">
        <f t="shared" si="7"/>
        <v>0</v>
      </c>
      <c r="AD44" s="275"/>
      <c r="AE44" s="90"/>
      <c r="AF44" s="81"/>
      <c r="AG44" s="63"/>
      <c r="AH44" s="64"/>
      <c r="AI44" s="90"/>
      <c r="AJ44" s="81"/>
      <c r="AK44" s="63"/>
      <c r="AL44" s="64"/>
      <c r="AM44" s="90"/>
      <c r="AN44" s="81"/>
      <c r="AO44" s="63"/>
      <c r="AP44" s="64"/>
      <c r="AQ44" s="90"/>
      <c r="AR44" s="81"/>
      <c r="AS44" s="63"/>
      <c r="AT44" s="64"/>
      <c r="AU44" s="90"/>
      <c r="AV44" s="81"/>
      <c r="AW44" s="63"/>
      <c r="AX44" s="69"/>
      <c r="AY44" s="236">
        <f t="shared" si="8"/>
        <v>0</v>
      </c>
      <c r="AZ44" s="237">
        <f t="shared" si="8"/>
        <v>0</v>
      </c>
      <c r="BA44" s="238">
        <f t="shared" si="8"/>
        <v>0</v>
      </c>
      <c r="BB44" s="297">
        <f t="shared" si="8"/>
        <v>0</v>
      </c>
      <c r="BC44" s="280"/>
      <c r="BD44" s="292"/>
      <c r="BE44" s="18"/>
      <c r="BF44" s="18"/>
    </row>
    <row r="45" spans="1:58" ht="12.75">
      <c r="A45" s="87">
        <v>6</v>
      </c>
      <c r="B45" s="298"/>
      <c r="C45" s="299"/>
      <c r="D45" s="300"/>
      <c r="E45" s="301"/>
      <c r="F45" s="96"/>
      <c r="G45" s="209"/>
      <c r="H45" s="19"/>
      <c r="I45" s="210"/>
      <c r="J45" s="96"/>
      <c r="K45" s="209"/>
      <c r="L45" s="19"/>
      <c r="M45" s="210"/>
      <c r="N45" s="96"/>
      <c r="O45" s="209"/>
      <c r="P45" s="19"/>
      <c r="Q45" s="210"/>
      <c r="R45" s="96"/>
      <c r="S45" s="209"/>
      <c r="T45" s="19"/>
      <c r="U45" s="210"/>
      <c r="V45" s="96"/>
      <c r="W45" s="209"/>
      <c r="X45" s="19"/>
      <c r="Y45" s="210"/>
      <c r="Z45" s="273">
        <f t="shared" si="7"/>
        <v>0</v>
      </c>
      <c r="AA45" s="53">
        <f t="shared" si="7"/>
        <v>0</v>
      </c>
      <c r="AB45" s="54">
        <f t="shared" si="7"/>
        <v>0</v>
      </c>
      <c r="AC45" s="274">
        <f t="shared" si="7"/>
        <v>0</v>
      </c>
      <c r="AD45" s="281"/>
      <c r="AE45" s="289"/>
      <c r="AF45" s="290"/>
      <c r="AG45" s="48"/>
      <c r="AH45" s="291"/>
      <c r="AI45" s="289"/>
      <c r="AJ45" s="290"/>
      <c r="AK45" s="48"/>
      <c r="AL45" s="291"/>
      <c r="AM45" s="289"/>
      <c r="AN45" s="290"/>
      <c r="AO45" s="48"/>
      <c r="AP45" s="291"/>
      <c r="AQ45" s="289"/>
      <c r="AR45" s="290"/>
      <c r="AS45" s="48"/>
      <c r="AT45" s="291"/>
      <c r="AU45" s="289"/>
      <c r="AV45" s="290"/>
      <c r="AW45" s="48"/>
      <c r="AX45" s="51"/>
      <c r="AY45" s="52">
        <f t="shared" si="8"/>
        <v>0</v>
      </c>
      <c r="AZ45" s="53">
        <f t="shared" si="8"/>
        <v>0</v>
      </c>
      <c r="BA45" s="54">
        <f t="shared" si="8"/>
        <v>0</v>
      </c>
      <c r="BB45" s="55">
        <f t="shared" si="8"/>
        <v>0</v>
      </c>
      <c r="BC45" s="280"/>
      <c r="BD45" s="292"/>
      <c r="BE45" s="18"/>
      <c r="BF45" s="18"/>
    </row>
    <row r="46" spans="1:58" ht="12.75">
      <c r="A46" s="138">
        <v>7</v>
      </c>
      <c r="B46" s="302"/>
      <c r="C46" s="303"/>
      <c r="D46" s="304"/>
      <c r="E46" s="305"/>
      <c r="F46" s="96"/>
      <c r="G46" s="209"/>
      <c r="H46" s="19"/>
      <c r="I46" s="210"/>
      <c r="J46" s="96"/>
      <c r="K46" s="209"/>
      <c r="L46" s="19"/>
      <c r="M46" s="210"/>
      <c r="N46" s="96"/>
      <c r="O46" s="209"/>
      <c r="P46" s="19"/>
      <c r="Q46" s="210"/>
      <c r="R46" s="96"/>
      <c r="S46" s="209"/>
      <c r="T46" s="19"/>
      <c r="U46" s="210"/>
      <c r="V46" s="96"/>
      <c r="W46" s="209"/>
      <c r="X46" s="19"/>
      <c r="Y46" s="210"/>
      <c r="Z46" s="273">
        <f t="shared" si="7"/>
        <v>0</v>
      </c>
      <c r="AA46" s="53">
        <f t="shared" si="7"/>
        <v>0</v>
      </c>
      <c r="AB46" s="54">
        <f t="shared" si="7"/>
        <v>0</v>
      </c>
      <c r="AC46" s="274">
        <f t="shared" si="7"/>
        <v>0</v>
      </c>
      <c r="AD46" s="287"/>
      <c r="AE46" s="90"/>
      <c r="AF46" s="81"/>
      <c r="AG46" s="63"/>
      <c r="AH46" s="64"/>
      <c r="AI46" s="90"/>
      <c r="AJ46" s="81"/>
      <c r="AK46" s="63"/>
      <c r="AL46" s="64"/>
      <c r="AM46" s="90"/>
      <c r="AN46" s="81"/>
      <c r="AO46" s="63"/>
      <c r="AP46" s="64"/>
      <c r="AQ46" s="90"/>
      <c r="AR46" s="81"/>
      <c r="AS46" s="63"/>
      <c r="AT46" s="64"/>
      <c r="AU46" s="90"/>
      <c r="AV46" s="81"/>
      <c r="AW46" s="63"/>
      <c r="AX46" s="69"/>
      <c r="AY46" s="52">
        <f t="shared" si="8"/>
        <v>0</v>
      </c>
      <c r="AZ46" s="53">
        <f t="shared" si="8"/>
        <v>0</v>
      </c>
      <c r="BA46" s="54">
        <f t="shared" si="8"/>
        <v>0</v>
      </c>
      <c r="BB46" s="55">
        <f t="shared" si="8"/>
        <v>0</v>
      </c>
      <c r="BC46" s="280"/>
      <c r="BD46" s="306"/>
      <c r="BE46" s="18"/>
      <c r="BF46" s="18"/>
    </row>
    <row r="47" spans="1:58" ht="12.75">
      <c r="A47" s="87">
        <v>8</v>
      </c>
      <c r="B47" s="269"/>
      <c r="C47" s="270"/>
      <c r="D47" s="271"/>
      <c r="E47" s="272"/>
      <c r="F47" s="96"/>
      <c r="G47" s="209"/>
      <c r="H47" s="19"/>
      <c r="I47" s="210"/>
      <c r="J47" s="96"/>
      <c r="K47" s="209"/>
      <c r="L47" s="19"/>
      <c r="M47" s="210"/>
      <c r="N47" s="96"/>
      <c r="O47" s="209"/>
      <c r="P47" s="19"/>
      <c r="Q47" s="210"/>
      <c r="R47" s="96"/>
      <c r="S47" s="209"/>
      <c r="T47" s="19"/>
      <c r="U47" s="210"/>
      <c r="V47" s="96"/>
      <c r="W47" s="209"/>
      <c r="X47" s="19"/>
      <c r="Y47" s="210"/>
      <c r="Z47" s="273">
        <f t="shared" si="7"/>
        <v>0</v>
      </c>
      <c r="AA47" s="53">
        <f t="shared" si="7"/>
        <v>0</v>
      </c>
      <c r="AB47" s="54">
        <f t="shared" si="7"/>
        <v>0</v>
      </c>
      <c r="AC47" s="274">
        <f t="shared" si="7"/>
        <v>0</v>
      </c>
      <c r="AD47" s="275"/>
      <c r="AE47" s="90"/>
      <c r="AF47" s="81"/>
      <c r="AG47" s="63"/>
      <c r="AH47" s="64"/>
      <c r="AI47" s="90"/>
      <c r="AJ47" s="81"/>
      <c r="AK47" s="63"/>
      <c r="AL47" s="64"/>
      <c r="AM47" s="90"/>
      <c r="AN47" s="81"/>
      <c r="AO47" s="63"/>
      <c r="AP47" s="64"/>
      <c r="AQ47" s="90"/>
      <c r="AR47" s="81"/>
      <c r="AS47" s="63"/>
      <c r="AT47" s="64"/>
      <c r="AU47" s="90"/>
      <c r="AV47" s="81"/>
      <c r="AW47" s="63"/>
      <c r="AX47" s="69"/>
      <c r="AY47" s="52">
        <f t="shared" si="8"/>
        <v>0</v>
      </c>
      <c r="AZ47" s="53">
        <f t="shared" si="8"/>
        <v>0</v>
      </c>
      <c r="BA47" s="54">
        <f t="shared" si="8"/>
        <v>0</v>
      </c>
      <c r="BB47" s="55">
        <f t="shared" si="8"/>
        <v>0</v>
      </c>
      <c r="BC47" s="280"/>
      <c r="BD47" s="292"/>
      <c r="BE47" s="18"/>
      <c r="BF47" s="18"/>
    </row>
    <row r="48" spans="1:58" ht="12.75">
      <c r="A48" s="138">
        <v>9</v>
      </c>
      <c r="B48" s="298"/>
      <c r="C48" s="299"/>
      <c r="D48" s="300"/>
      <c r="E48" s="301"/>
      <c r="F48" s="96"/>
      <c r="G48" s="209"/>
      <c r="H48" s="19"/>
      <c r="I48" s="210"/>
      <c r="J48" s="96"/>
      <c r="K48" s="209"/>
      <c r="L48" s="19"/>
      <c r="M48" s="210"/>
      <c r="N48" s="96"/>
      <c r="O48" s="209"/>
      <c r="P48" s="19"/>
      <c r="Q48" s="210"/>
      <c r="R48" s="96"/>
      <c r="S48" s="209"/>
      <c r="T48" s="19"/>
      <c r="U48" s="210"/>
      <c r="V48" s="96"/>
      <c r="W48" s="209"/>
      <c r="X48" s="19"/>
      <c r="Y48" s="210"/>
      <c r="Z48" s="273">
        <f t="shared" si="7"/>
        <v>0</v>
      </c>
      <c r="AA48" s="53">
        <f t="shared" si="7"/>
        <v>0</v>
      </c>
      <c r="AB48" s="54">
        <f t="shared" si="7"/>
        <v>0</v>
      </c>
      <c r="AC48" s="274">
        <f t="shared" si="7"/>
        <v>0</v>
      </c>
      <c r="AD48" s="281"/>
      <c r="AE48" s="289"/>
      <c r="AF48" s="290"/>
      <c r="AG48" s="48"/>
      <c r="AH48" s="291"/>
      <c r="AI48" s="289"/>
      <c r="AJ48" s="290"/>
      <c r="AK48" s="48"/>
      <c r="AL48" s="291"/>
      <c r="AM48" s="289"/>
      <c r="AN48" s="290"/>
      <c r="AO48" s="48"/>
      <c r="AP48" s="291"/>
      <c r="AQ48" s="289"/>
      <c r="AR48" s="290"/>
      <c r="AS48" s="48"/>
      <c r="AT48" s="291"/>
      <c r="AU48" s="289"/>
      <c r="AV48" s="290"/>
      <c r="AW48" s="48"/>
      <c r="AX48" s="51"/>
      <c r="AY48" s="52">
        <f t="shared" si="8"/>
        <v>0</v>
      </c>
      <c r="AZ48" s="53">
        <f t="shared" si="8"/>
        <v>0</v>
      </c>
      <c r="BA48" s="54">
        <f t="shared" si="8"/>
        <v>0</v>
      </c>
      <c r="BB48" s="55">
        <f t="shared" si="8"/>
        <v>0</v>
      </c>
      <c r="BC48" s="280"/>
      <c r="BD48" s="292"/>
      <c r="BE48" s="18"/>
      <c r="BF48" s="18"/>
    </row>
    <row r="49" spans="1:58" ht="12.75">
      <c r="A49" s="87">
        <v>10</v>
      </c>
      <c r="B49" s="269"/>
      <c r="C49" s="270"/>
      <c r="D49" s="271"/>
      <c r="E49" s="272"/>
      <c r="F49" s="96"/>
      <c r="G49" s="209"/>
      <c r="H49" s="19"/>
      <c r="I49" s="210"/>
      <c r="J49" s="96"/>
      <c r="K49" s="209"/>
      <c r="L49" s="19"/>
      <c r="M49" s="210"/>
      <c r="N49" s="96"/>
      <c r="O49" s="209"/>
      <c r="P49" s="19"/>
      <c r="Q49" s="210"/>
      <c r="R49" s="96"/>
      <c r="S49" s="209"/>
      <c r="T49" s="19"/>
      <c r="U49" s="210"/>
      <c r="V49" s="96"/>
      <c r="W49" s="209"/>
      <c r="X49" s="19"/>
      <c r="Y49" s="210"/>
      <c r="Z49" s="273">
        <f t="shared" si="7"/>
        <v>0</v>
      </c>
      <c r="AA49" s="53">
        <f t="shared" si="7"/>
        <v>0</v>
      </c>
      <c r="AB49" s="54">
        <f t="shared" si="7"/>
        <v>0</v>
      </c>
      <c r="AC49" s="274">
        <f t="shared" si="7"/>
        <v>0</v>
      </c>
      <c r="AD49" s="275"/>
      <c r="AE49" s="90"/>
      <c r="AF49" s="81"/>
      <c r="AG49" s="63"/>
      <c r="AH49" s="64"/>
      <c r="AI49" s="90"/>
      <c r="AJ49" s="81"/>
      <c r="AK49" s="63"/>
      <c r="AL49" s="64"/>
      <c r="AM49" s="90"/>
      <c r="AN49" s="81"/>
      <c r="AO49" s="63"/>
      <c r="AP49" s="64"/>
      <c r="AQ49" s="90"/>
      <c r="AR49" s="81"/>
      <c r="AS49" s="63"/>
      <c r="AT49" s="64"/>
      <c r="AU49" s="90"/>
      <c r="AV49" s="81"/>
      <c r="AW49" s="63"/>
      <c r="AX49" s="69"/>
      <c r="AY49" s="52">
        <f t="shared" si="8"/>
        <v>0</v>
      </c>
      <c r="AZ49" s="53">
        <f t="shared" si="8"/>
        <v>0</v>
      </c>
      <c r="BA49" s="54">
        <f t="shared" si="8"/>
        <v>0</v>
      </c>
      <c r="BB49" s="55">
        <f t="shared" si="8"/>
        <v>0</v>
      </c>
      <c r="BC49" s="280"/>
      <c r="BD49" s="292"/>
      <c r="BE49" s="18"/>
      <c r="BF49" s="18"/>
    </row>
    <row r="50" spans="1:58" ht="12.75">
      <c r="A50" s="138">
        <v>11</v>
      </c>
      <c r="B50" s="298"/>
      <c r="C50" s="299"/>
      <c r="D50" s="300"/>
      <c r="E50" s="301"/>
      <c r="F50" s="96"/>
      <c r="G50" s="209"/>
      <c r="H50" s="19"/>
      <c r="I50" s="210"/>
      <c r="J50" s="96"/>
      <c r="K50" s="209"/>
      <c r="L50" s="19"/>
      <c r="M50" s="210"/>
      <c r="N50" s="96"/>
      <c r="O50" s="209"/>
      <c r="P50" s="19"/>
      <c r="Q50" s="210"/>
      <c r="R50" s="96"/>
      <c r="S50" s="209"/>
      <c r="T50" s="19"/>
      <c r="U50" s="210"/>
      <c r="V50" s="96"/>
      <c r="W50" s="209"/>
      <c r="X50" s="19"/>
      <c r="Y50" s="210"/>
      <c r="Z50" s="273">
        <f t="shared" si="7"/>
        <v>0</v>
      </c>
      <c r="AA50" s="53">
        <f t="shared" si="7"/>
        <v>0</v>
      </c>
      <c r="AB50" s="54">
        <f t="shared" si="7"/>
        <v>0</v>
      </c>
      <c r="AC50" s="274">
        <f t="shared" si="7"/>
        <v>0</v>
      </c>
      <c r="AD50" s="281"/>
      <c r="AE50" s="289"/>
      <c r="AF50" s="290"/>
      <c r="AG50" s="48"/>
      <c r="AH50" s="291"/>
      <c r="AI50" s="289"/>
      <c r="AJ50" s="290"/>
      <c r="AK50" s="48"/>
      <c r="AL50" s="291"/>
      <c r="AM50" s="289"/>
      <c r="AN50" s="290"/>
      <c r="AO50" s="48"/>
      <c r="AP50" s="291"/>
      <c r="AQ50" s="289"/>
      <c r="AR50" s="290"/>
      <c r="AS50" s="48"/>
      <c r="AT50" s="291"/>
      <c r="AU50" s="289"/>
      <c r="AV50" s="290"/>
      <c r="AW50" s="48"/>
      <c r="AX50" s="51"/>
      <c r="AY50" s="52">
        <f t="shared" si="8"/>
        <v>0</v>
      </c>
      <c r="AZ50" s="53">
        <f t="shared" si="8"/>
        <v>0</v>
      </c>
      <c r="BA50" s="54">
        <f t="shared" si="8"/>
        <v>0</v>
      </c>
      <c r="BB50" s="55">
        <f t="shared" si="8"/>
        <v>0</v>
      </c>
      <c r="BC50" s="280"/>
      <c r="BD50" s="292"/>
      <c r="BE50" s="18"/>
      <c r="BF50" s="18"/>
    </row>
    <row r="51" spans="1:58" ht="12.75">
      <c r="A51" s="87">
        <v>12</v>
      </c>
      <c r="B51" s="302"/>
      <c r="C51" s="303"/>
      <c r="D51" s="304"/>
      <c r="E51" s="305"/>
      <c r="F51" s="96"/>
      <c r="G51" s="209"/>
      <c r="H51" s="19"/>
      <c r="I51" s="210"/>
      <c r="J51" s="96"/>
      <c r="K51" s="209"/>
      <c r="L51" s="19"/>
      <c r="M51" s="210"/>
      <c r="N51" s="96"/>
      <c r="O51" s="209"/>
      <c r="P51" s="19"/>
      <c r="Q51" s="210"/>
      <c r="R51" s="96"/>
      <c r="S51" s="209"/>
      <c r="T51" s="19"/>
      <c r="U51" s="210"/>
      <c r="V51" s="96"/>
      <c r="W51" s="209"/>
      <c r="X51" s="19"/>
      <c r="Y51" s="210"/>
      <c r="Z51" s="273">
        <f t="shared" si="7"/>
        <v>0</v>
      </c>
      <c r="AA51" s="53">
        <f t="shared" si="7"/>
        <v>0</v>
      </c>
      <c r="AB51" s="54">
        <f t="shared" si="7"/>
        <v>0</v>
      </c>
      <c r="AC51" s="274">
        <f t="shared" si="7"/>
        <v>0</v>
      </c>
      <c r="AD51" s="287"/>
      <c r="AE51" s="90"/>
      <c r="AF51" s="81"/>
      <c r="AG51" s="63"/>
      <c r="AH51" s="64"/>
      <c r="AI51" s="90"/>
      <c r="AJ51" s="81"/>
      <c r="AK51" s="63"/>
      <c r="AL51" s="64"/>
      <c r="AM51" s="90"/>
      <c r="AN51" s="81"/>
      <c r="AO51" s="63"/>
      <c r="AP51" s="64"/>
      <c r="AQ51" s="90"/>
      <c r="AR51" s="81"/>
      <c r="AS51" s="63"/>
      <c r="AT51" s="64"/>
      <c r="AU51" s="90"/>
      <c r="AV51" s="81"/>
      <c r="AW51" s="63"/>
      <c r="AX51" s="69"/>
      <c r="AY51" s="52">
        <f t="shared" si="8"/>
        <v>0</v>
      </c>
      <c r="AZ51" s="53">
        <f t="shared" si="8"/>
        <v>0</v>
      </c>
      <c r="BA51" s="54">
        <f t="shared" si="8"/>
        <v>0</v>
      </c>
      <c r="BB51" s="55">
        <f t="shared" si="8"/>
        <v>0</v>
      </c>
      <c r="BC51" s="280"/>
      <c r="BD51" s="306"/>
      <c r="BE51" s="18"/>
      <c r="BF51" s="18"/>
    </row>
    <row r="52" spans="1:58" ht="12.75">
      <c r="A52" s="138">
        <v>13</v>
      </c>
      <c r="B52" s="269"/>
      <c r="C52" s="270"/>
      <c r="D52" s="271"/>
      <c r="E52" s="272"/>
      <c r="F52" s="96"/>
      <c r="G52" s="209"/>
      <c r="H52" s="19"/>
      <c r="I52" s="210"/>
      <c r="J52" s="96"/>
      <c r="K52" s="209"/>
      <c r="L52" s="19"/>
      <c r="M52" s="210"/>
      <c r="N52" s="96"/>
      <c r="O52" s="209"/>
      <c r="P52" s="19"/>
      <c r="Q52" s="210"/>
      <c r="R52" s="96"/>
      <c r="S52" s="209"/>
      <c r="T52" s="19"/>
      <c r="U52" s="210"/>
      <c r="V52" s="96"/>
      <c r="W52" s="209"/>
      <c r="X52" s="19"/>
      <c r="Y52" s="210"/>
      <c r="Z52" s="273">
        <f t="shared" si="7"/>
        <v>0</v>
      </c>
      <c r="AA52" s="53">
        <f t="shared" si="7"/>
        <v>0</v>
      </c>
      <c r="AB52" s="54">
        <f t="shared" si="7"/>
        <v>0</v>
      </c>
      <c r="AC52" s="274">
        <f t="shared" si="7"/>
        <v>0</v>
      </c>
      <c r="AD52" s="275"/>
      <c r="AE52" s="90"/>
      <c r="AF52" s="81"/>
      <c r="AG52" s="63"/>
      <c r="AH52" s="64"/>
      <c r="AI52" s="90"/>
      <c r="AJ52" s="81"/>
      <c r="AK52" s="63"/>
      <c r="AL52" s="64"/>
      <c r="AM52" s="90"/>
      <c r="AN52" s="81"/>
      <c r="AO52" s="63"/>
      <c r="AP52" s="64"/>
      <c r="AQ52" s="90"/>
      <c r="AR52" s="81"/>
      <c r="AS52" s="63"/>
      <c r="AT52" s="64"/>
      <c r="AU52" s="90"/>
      <c r="AV52" s="81"/>
      <c r="AW52" s="63"/>
      <c r="AX52" s="69"/>
      <c r="AY52" s="52">
        <f t="shared" si="8"/>
        <v>0</v>
      </c>
      <c r="AZ52" s="53">
        <f t="shared" si="8"/>
        <v>0</v>
      </c>
      <c r="BA52" s="54">
        <f t="shared" si="8"/>
        <v>0</v>
      </c>
      <c r="BB52" s="55">
        <f t="shared" si="8"/>
        <v>0</v>
      </c>
      <c r="BC52" s="280"/>
      <c r="BD52" s="292"/>
      <c r="BE52" s="18"/>
      <c r="BF52" s="18"/>
    </row>
    <row r="53" spans="1:58" ht="12.75">
      <c r="A53" s="87">
        <v>14</v>
      </c>
      <c r="B53" s="298"/>
      <c r="C53" s="299"/>
      <c r="D53" s="300"/>
      <c r="E53" s="301"/>
      <c r="F53" s="96"/>
      <c r="G53" s="209"/>
      <c r="H53" s="19"/>
      <c r="I53" s="210"/>
      <c r="J53" s="96"/>
      <c r="K53" s="209"/>
      <c r="L53" s="19"/>
      <c r="M53" s="210"/>
      <c r="N53" s="96"/>
      <c r="O53" s="209"/>
      <c r="P53" s="19"/>
      <c r="Q53" s="210"/>
      <c r="R53" s="96"/>
      <c r="S53" s="209"/>
      <c r="T53" s="19"/>
      <c r="U53" s="210"/>
      <c r="V53" s="96"/>
      <c r="W53" s="209"/>
      <c r="X53" s="19"/>
      <c r="Y53" s="210"/>
      <c r="Z53" s="273">
        <f t="shared" si="7"/>
        <v>0</v>
      </c>
      <c r="AA53" s="53">
        <f t="shared" si="7"/>
        <v>0</v>
      </c>
      <c r="AB53" s="54">
        <f t="shared" si="7"/>
        <v>0</v>
      </c>
      <c r="AC53" s="274">
        <f t="shared" si="7"/>
        <v>0</v>
      </c>
      <c r="AD53" s="281"/>
      <c r="AE53" s="289"/>
      <c r="AF53" s="290"/>
      <c r="AG53" s="48"/>
      <c r="AH53" s="291"/>
      <c r="AI53" s="289"/>
      <c r="AJ53" s="290"/>
      <c r="AK53" s="48"/>
      <c r="AL53" s="291"/>
      <c r="AM53" s="289"/>
      <c r="AN53" s="290"/>
      <c r="AO53" s="48"/>
      <c r="AP53" s="291"/>
      <c r="AQ53" s="289"/>
      <c r="AR53" s="290"/>
      <c r="AS53" s="48"/>
      <c r="AT53" s="291"/>
      <c r="AU53" s="289"/>
      <c r="AV53" s="290"/>
      <c r="AW53" s="48"/>
      <c r="AX53" s="51"/>
      <c r="AY53" s="52">
        <f t="shared" si="8"/>
        <v>0</v>
      </c>
      <c r="AZ53" s="53">
        <f t="shared" si="8"/>
        <v>0</v>
      </c>
      <c r="BA53" s="54">
        <f t="shared" si="8"/>
        <v>0</v>
      </c>
      <c r="BB53" s="55">
        <f t="shared" si="8"/>
        <v>0</v>
      </c>
      <c r="BC53" s="280"/>
      <c r="BD53" s="292"/>
      <c r="BE53" s="18"/>
      <c r="BF53" s="18"/>
    </row>
    <row r="54" spans="1:58" ht="12.75">
      <c r="A54" s="138">
        <v>15</v>
      </c>
      <c r="B54" s="269"/>
      <c r="C54" s="270"/>
      <c r="D54" s="271"/>
      <c r="E54" s="272"/>
      <c r="F54" s="96"/>
      <c r="G54" s="209"/>
      <c r="H54" s="19"/>
      <c r="I54" s="210"/>
      <c r="J54" s="96"/>
      <c r="K54" s="209"/>
      <c r="L54" s="19"/>
      <c r="M54" s="210"/>
      <c r="N54" s="96"/>
      <c r="O54" s="209"/>
      <c r="P54" s="19"/>
      <c r="Q54" s="210"/>
      <c r="R54" s="96"/>
      <c r="S54" s="209"/>
      <c r="T54" s="19"/>
      <c r="U54" s="210"/>
      <c r="V54" s="96"/>
      <c r="W54" s="209"/>
      <c r="X54" s="19"/>
      <c r="Y54" s="210"/>
      <c r="Z54" s="273">
        <f t="shared" si="7"/>
        <v>0</v>
      </c>
      <c r="AA54" s="53">
        <f t="shared" si="7"/>
        <v>0</v>
      </c>
      <c r="AB54" s="54">
        <f t="shared" si="7"/>
        <v>0</v>
      </c>
      <c r="AC54" s="274">
        <f t="shared" si="7"/>
        <v>0</v>
      </c>
      <c r="AD54" s="275"/>
      <c r="AE54" s="307"/>
      <c r="AF54" s="308"/>
      <c r="AG54" s="309"/>
      <c r="AH54" s="310"/>
      <c r="AI54" s="307"/>
      <c r="AJ54" s="308"/>
      <c r="AK54" s="309"/>
      <c r="AL54" s="310"/>
      <c r="AM54" s="307"/>
      <c r="AN54" s="308"/>
      <c r="AO54" s="309"/>
      <c r="AP54" s="310"/>
      <c r="AQ54" s="307"/>
      <c r="AR54" s="308"/>
      <c r="AS54" s="309"/>
      <c r="AT54" s="310"/>
      <c r="AU54" s="307"/>
      <c r="AV54" s="308"/>
      <c r="AW54" s="309"/>
      <c r="AX54" s="311"/>
      <c r="AY54" s="52">
        <f t="shared" si="8"/>
        <v>0</v>
      </c>
      <c r="AZ54" s="53">
        <f t="shared" si="8"/>
        <v>0</v>
      </c>
      <c r="BA54" s="54">
        <f t="shared" si="8"/>
        <v>0</v>
      </c>
      <c r="BB54" s="55">
        <f t="shared" si="8"/>
        <v>0</v>
      </c>
      <c r="BC54" s="280"/>
      <c r="BD54" s="292"/>
      <c r="BE54" s="18"/>
      <c r="BF54" s="18"/>
    </row>
    <row r="55" spans="1:58" ht="12.75">
      <c r="A55" s="87">
        <v>16</v>
      </c>
      <c r="B55" s="312"/>
      <c r="C55" s="313"/>
      <c r="D55" s="314"/>
      <c r="E55" s="315"/>
      <c r="F55" s="96"/>
      <c r="G55" s="209"/>
      <c r="H55" s="19"/>
      <c r="I55" s="210"/>
      <c r="J55" s="96"/>
      <c r="K55" s="209"/>
      <c r="L55" s="19"/>
      <c r="M55" s="210"/>
      <c r="N55" s="96"/>
      <c r="O55" s="209"/>
      <c r="P55" s="19"/>
      <c r="Q55" s="210"/>
      <c r="R55" s="96"/>
      <c r="S55" s="209"/>
      <c r="T55" s="19"/>
      <c r="U55" s="210"/>
      <c r="V55" s="96"/>
      <c r="W55" s="209"/>
      <c r="X55" s="19"/>
      <c r="Y55" s="210"/>
      <c r="Z55" s="273">
        <f t="shared" si="7"/>
        <v>0</v>
      </c>
      <c r="AA55" s="53">
        <f t="shared" si="7"/>
        <v>0</v>
      </c>
      <c r="AB55" s="54">
        <f t="shared" si="7"/>
        <v>0</v>
      </c>
      <c r="AC55" s="274">
        <f t="shared" si="7"/>
        <v>0</v>
      </c>
      <c r="AD55" s="281"/>
      <c r="AE55" s="96"/>
      <c r="AF55" s="209"/>
      <c r="AG55" s="19"/>
      <c r="AH55" s="210"/>
      <c r="AI55" s="96"/>
      <c r="AJ55" s="209"/>
      <c r="AK55" s="19"/>
      <c r="AL55" s="210"/>
      <c r="AM55" s="96"/>
      <c r="AN55" s="209"/>
      <c r="AO55" s="19"/>
      <c r="AP55" s="210"/>
      <c r="AQ55" s="96"/>
      <c r="AR55" s="209"/>
      <c r="AS55" s="19"/>
      <c r="AT55" s="210"/>
      <c r="AU55" s="96"/>
      <c r="AV55" s="209"/>
      <c r="AW55" s="19"/>
      <c r="AX55" s="211"/>
      <c r="AY55" s="52">
        <f t="shared" si="8"/>
        <v>0</v>
      </c>
      <c r="AZ55" s="53">
        <f t="shared" si="8"/>
        <v>0</v>
      </c>
      <c r="BA55" s="54">
        <f t="shared" si="8"/>
        <v>0</v>
      </c>
      <c r="BB55" s="55">
        <f t="shared" si="8"/>
        <v>0</v>
      </c>
      <c r="BC55" s="280"/>
      <c r="BD55" s="292"/>
      <c r="BE55" s="18"/>
      <c r="BF55" s="18"/>
    </row>
    <row r="56" spans="1:58" ht="13.5" thickBot="1">
      <c r="A56" s="248">
        <v>17</v>
      </c>
      <c r="B56" s="101"/>
      <c r="C56" s="101"/>
      <c r="D56" s="102"/>
      <c r="E56" s="250"/>
      <c r="F56" s="100"/>
      <c r="G56" s="222"/>
      <c r="H56" s="36"/>
      <c r="I56" s="223"/>
      <c r="J56" s="100"/>
      <c r="K56" s="222"/>
      <c r="L56" s="36"/>
      <c r="M56" s="223"/>
      <c r="N56" s="100"/>
      <c r="O56" s="222"/>
      <c r="P56" s="36"/>
      <c r="Q56" s="223"/>
      <c r="R56" s="100"/>
      <c r="S56" s="222"/>
      <c r="T56" s="36"/>
      <c r="U56" s="223"/>
      <c r="V56" s="100"/>
      <c r="W56" s="222"/>
      <c r="X56" s="36"/>
      <c r="Y56" s="223"/>
      <c r="Z56" s="316">
        <f t="shared" si="7"/>
        <v>0</v>
      </c>
      <c r="AA56" s="161">
        <f t="shared" si="7"/>
        <v>0</v>
      </c>
      <c r="AB56" s="162">
        <f t="shared" si="7"/>
        <v>0</v>
      </c>
      <c r="AC56" s="317">
        <f t="shared" si="7"/>
        <v>0</v>
      </c>
      <c r="AD56" s="318"/>
      <c r="AE56" s="100"/>
      <c r="AF56" s="222"/>
      <c r="AG56" s="36"/>
      <c r="AH56" s="223"/>
      <c r="AI56" s="100"/>
      <c r="AJ56" s="222"/>
      <c r="AK56" s="36"/>
      <c r="AL56" s="223"/>
      <c r="AM56" s="100"/>
      <c r="AN56" s="222"/>
      <c r="AO56" s="36"/>
      <c r="AP56" s="223"/>
      <c r="AQ56" s="100"/>
      <c r="AR56" s="222"/>
      <c r="AS56" s="36"/>
      <c r="AT56" s="223"/>
      <c r="AU56" s="100"/>
      <c r="AV56" s="222"/>
      <c r="AW56" s="36"/>
      <c r="AX56" s="224"/>
      <c r="AY56" s="160">
        <f t="shared" si="8"/>
        <v>0</v>
      </c>
      <c r="AZ56" s="161">
        <f t="shared" si="8"/>
        <v>0</v>
      </c>
      <c r="BA56" s="162">
        <f t="shared" si="8"/>
        <v>0</v>
      </c>
      <c r="BB56" s="163">
        <f t="shared" si="8"/>
        <v>0</v>
      </c>
      <c r="BC56" s="319"/>
      <c r="BD56" s="320"/>
      <c r="BE56" s="18"/>
      <c r="BF56" s="18"/>
    </row>
    <row r="57" spans="1:58" ht="12.75">
      <c r="A57" s="18"/>
      <c r="B57" s="18"/>
      <c r="C57" s="18"/>
      <c r="D57" s="20"/>
      <c r="E57" s="20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321"/>
      <c r="BE57" s="18"/>
      <c r="BF57" s="18"/>
    </row>
    <row r="58" spans="1:58" ht="12.75">
      <c r="A58" s="18"/>
      <c r="B58" s="18"/>
      <c r="C58" s="18"/>
      <c r="D58" s="20"/>
      <c r="E58" s="20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</row>
    <row r="59" spans="1:58" ht="11.25" customHeight="1">
      <c r="A59" s="18"/>
      <c r="B59" s="18"/>
      <c r="C59" s="18"/>
      <c r="D59" s="20"/>
      <c r="E59" s="2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58" ht="12.75">
      <c r="A60" s="18"/>
      <c r="B60" s="18"/>
      <c r="C60" s="18"/>
      <c r="D60" s="20"/>
      <c r="E60" s="2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</row>
    <row r="61" spans="1:58" ht="11.25" customHeight="1">
      <c r="A61" s="18"/>
      <c r="B61" s="18"/>
      <c r="C61" s="18"/>
      <c r="D61" s="20"/>
      <c r="E61" s="20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</row>
    <row r="62" spans="1:58" ht="12.75">
      <c r="A62" s="18"/>
      <c r="B62" s="18"/>
      <c r="C62" s="18"/>
      <c r="D62" s="20"/>
      <c r="E62" s="20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</row>
    <row r="63" spans="1:58" ht="11.25" customHeight="1">
      <c r="A63" s="18"/>
      <c r="B63" s="18"/>
      <c r="C63" s="18"/>
      <c r="D63" s="20"/>
      <c r="E63" s="20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  <row r="64" spans="1:58" ht="12.75">
      <c r="A64" s="18"/>
      <c r="B64" s="18"/>
      <c r="C64" s="18"/>
      <c r="D64" s="20"/>
      <c r="E64" s="20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</row>
    <row r="65" spans="1:58" ht="11.25" customHeight="1">
      <c r="A65" s="18"/>
      <c r="B65" s="18"/>
      <c r="C65" s="18"/>
      <c r="D65" s="20"/>
      <c r="E65" s="20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</row>
    <row r="66" spans="1:58" ht="12.75">
      <c r="A66" s="18"/>
      <c r="B66" s="18"/>
      <c r="C66" s="18"/>
      <c r="D66" s="20"/>
      <c r="E66" s="20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</row>
    <row r="67" spans="1:58" ht="11.25" customHeight="1">
      <c r="A67" s="18"/>
      <c r="B67" s="18"/>
      <c r="C67" s="18"/>
      <c r="D67" s="20"/>
      <c r="E67" s="20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</row>
    <row r="68" spans="1:58" ht="13.5" customHeight="1">
      <c r="A68" s="18"/>
      <c r="B68" s="18"/>
      <c r="C68" s="18"/>
      <c r="D68" s="20"/>
      <c r="E68" s="20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</row>
    <row r="69" spans="1:58" ht="12.75">
      <c r="A69" s="18"/>
      <c r="B69" s="18"/>
      <c r="C69" s="18"/>
      <c r="D69" s="20"/>
      <c r="E69" s="20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</row>
    <row r="70" spans="1:58" ht="12.75">
      <c r="A70" s="18"/>
      <c r="B70" s="18"/>
      <c r="C70" s="18"/>
      <c r="D70" s="20"/>
      <c r="E70" s="20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</row>
    <row r="71" spans="1:58" ht="12.75">
      <c r="A71" s="18"/>
      <c r="B71" s="18"/>
      <c r="C71" s="18"/>
      <c r="D71" s="20"/>
      <c r="E71" s="20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</row>
    <row r="72" spans="1:58" ht="12.75">
      <c r="A72" s="18"/>
      <c r="B72" s="18"/>
      <c r="C72" s="18"/>
      <c r="D72" s="20"/>
      <c r="E72" s="20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</row>
    <row r="73" spans="1:58" ht="12.75">
      <c r="A73" s="18"/>
      <c r="B73" s="18"/>
      <c r="C73" s="18"/>
      <c r="D73" s="20"/>
      <c r="E73" s="20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</row>
    <row r="74" spans="1:58" ht="12.75">
      <c r="A74" s="18"/>
      <c r="B74" s="18"/>
      <c r="C74" s="18"/>
      <c r="D74" s="20"/>
      <c r="E74" s="20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</row>
    <row r="75" spans="1:58" ht="12.75">
      <c r="A75" s="18"/>
      <c r="B75" s="18"/>
      <c r="C75" s="18"/>
      <c r="D75" s="20"/>
      <c r="E75" s="20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</row>
    <row r="76" spans="1:58" ht="12.75">
      <c r="A76" s="18"/>
      <c r="B76" s="18"/>
      <c r="C76" s="18"/>
      <c r="D76" s="20"/>
      <c r="E76" s="20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58" ht="12.75">
      <c r="A77" s="18"/>
      <c r="B77" s="18"/>
      <c r="C77" s="18"/>
      <c r="D77" s="20"/>
      <c r="E77" s="20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</row>
    <row r="78" spans="1:58" ht="12.75">
      <c r="A78" s="18"/>
      <c r="B78" s="18"/>
      <c r="C78" s="18"/>
      <c r="D78" s="20"/>
      <c r="E78" s="20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</row>
    <row r="79" spans="1:58" ht="12.75">
      <c r="A79" s="18"/>
      <c r="B79" s="18"/>
      <c r="C79" s="18"/>
      <c r="D79" s="20"/>
      <c r="E79" s="20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</row>
    <row r="80" spans="1:58" ht="12.75">
      <c r="A80" s="18"/>
      <c r="B80" s="18"/>
      <c r="C80" s="18"/>
      <c r="D80" s="20"/>
      <c r="E80" s="20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</row>
    <row r="81" spans="1:58" ht="12.75">
      <c r="A81" s="18"/>
      <c r="B81" s="18"/>
      <c r="C81" s="18"/>
      <c r="D81" s="20"/>
      <c r="E81" s="20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</row>
    <row r="82" spans="1:58" ht="12.75">
      <c r="A82" s="18"/>
      <c r="B82" s="18"/>
      <c r="C82" s="18"/>
      <c r="D82" s="20"/>
      <c r="E82" s="20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</row>
    <row r="83" spans="1:58" ht="12.75">
      <c r="A83" s="18"/>
      <c r="B83" s="18"/>
      <c r="C83" s="18"/>
      <c r="D83" s="20"/>
      <c r="E83" s="20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</row>
    <row r="84" spans="1:58" ht="12.75">
      <c r="A84" s="18"/>
      <c r="B84" s="18"/>
      <c r="C84" s="18"/>
      <c r="D84" s="20"/>
      <c r="E84" s="20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</row>
    <row r="85" spans="1:58" ht="12.75">
      <c r="A85" s="18"/>
      <c r="B85" s="18"/>
      <c r="C85" s="18"/>
      <c r="D85" s="20"/>
      <c r="E85" s="20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</row>
    <row r="86" spans="1:58" ht="12.75">
      <c r="A86" s="18"/>
      <c r="B86" s="18"/>
      <c r="C86" s="18"/>
      <c r="D86" s="20"/>
      <c r="E86" s="20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</row>
    <row r="87" spans="1:58" ht="12.75">
      <c r="A87" s="18"/>
      <c r="B87" s="18"/>
      <c r="C87" s="18"/>
      <c r="D87" s="20"/>
      <c r="E87" s="20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</row>
    <row r="88" spans="1:58" ht="12.75">
      <c r="A88" s="18"/>
      <c r="B88" s="18"/>
      <c r="C88" s="18"/>
      <c r="D88" s="20"/>
      <c r="E88" s="20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</row>
    <row r="89" spans="1:58" ht="12.75">
      <c r="A89" s="18"/>
      <c r="B89" s="18"/>
      <c r="C89" s="18"/>
      <c r="D89" s="20"/>
      <c r="E89" s="20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</row>
    <row r="90" spans="1:58" ht="12.75">
      <c r="A90" s="18"/>
      <c r="B90" s="18"/>
      <c r="C90" s="18"/>
      <c r="D90" s="20"/>
      <c r="E90" s="20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</row>
    <row r="91" spans="1:58" ht="12.75">
      <c r="A91" s="18"/>
      <c r="B91" s="18"/>
      <c r="C91" s="18"/>
      <c r="D91" s="20"/>
      <c r="E91" s="20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</row>
    <row r="92" spans="1:58" ht="12.75">
      <c r="A92" s="18"/>
      <c r="B92" s="18"/>
      <c r="C92" s="18"/>
      <c r="D92" s="20"/>
      <c r="E92" s="20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</row>
    <row r="93" spans="1:58" ht="12.75">
      <c r="A93" s="18"/>
      <c r="B93" s="18"/>
      <c r="C93" s="18"/>
      <c r="D93" s="20"/>
      <c r="E93" s="20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</row>
    <row r="94" spans="1:58" ht="12.75">
      <c r="A94" s="18"/>
      <c r="B94" s="18"/>
      <c r="C94" s="18"/>
      <c r="D94" s="20"/>
      <c r="E94" s="20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</row>
    <row r="95" spans="1:58" ht="12.75">
      <c r="A95" s="18"/>
      <c r="B95" s="18"/>
      <c r="C95" s="18"/>
      <c r="D95" s="20"/>
      <c r="E95" s="20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</row>
    <row r="96" spans="1:58" ht="12.75">
      <c r="A96" s="18"/>
      <c r="B96" s="18"/>
      <c r="C96" s="18"/>
      <c r="D96" s="20"/>
      <c r="E96" s="20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</row>
    <row r="97" spans="1:58" ht="12.75">
      <c r="A97" s="18"/>
      <c r="B97" s="18"/>
      <c r="C97" s="18"/>
      <c r="D97" s="20"/>
      <c r="E97" s="20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</row>
    <row r="98" spans="1:58" ht="12.75">
      <c r="A98" s="18"/>
      <c r="B98" s="18"/>
      <c r="C98" s="18"/>
      <c r="D98" s="20"/>
      <c r="E98" s="20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</row>
    <row r="99" spans="1:58" ht="12.75">
      <c r="A99" s="18"/>
      <c r="B99" s="18"/>
      <c r="C99" s="18"/>
      <c r="D99" s="20"/>
      <c r="E99" s="20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</row>
    <row r="100" spans="1:58" ht="12.75">
      <c r="A100" s="18"/>
      <c r="B100" s="18"/>
      <c r="C100" s="18"/>
      <c r="D100" s="20"/>
      <c r="E100" s="2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</row>
    <row r="101" spans="1:58" ht="12.75">
      <c r="A101" s="18"/>
      <c r="B101" s="18"/>
      <c r="C101" s="18"/>
      <c r="D101" s="20"/>
      <c r="E101" s="20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</row>
    <row r="102" spans="1:58" ht="12.75">
      <c r="A102" s="18"/>
      <c r="B102" s="18"/>
      <c r="C102" s="18"/>
      <c r="D102" s="20"/>
      <c r="E102" s="2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</row>
    <row r="103" spans="1:58" ht="12.75">
      <c r="A103" s="18"/>
      <c r="B103" s="18"/>
      <c r="C103" s="18"/>
      <c r="D103" s="20"/>
      <c r="E103" s="20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</row>
    <row r="104" spans="1:58" ht="12.75">
      <c r="A104" s="18"/>
      <c r="B104" s="18"/>
      <c r="C104" s="18"/>
      <c r="D104" s="20"/>
      <c r="E104" s="2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</row>
    <row r="105" spans="1:58" ht="12.75">
      <c r="A105" s="18"/>
      <c r="B105" s="18"/>
      <c r="C105" s="18"/>
      <c r="D105" s="20"/>
      <c r="E105" s="20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</row>
    <row r="106" spans="1:58" ht="12.75">
      <c r="A106" s="18"/>
      <c r="B106" s="18"/>
      <c r="C106" s="18"/>
      <c r="D106" s="20"/>
      <c r="E106" s="20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</row>
    <row r="107" spans="1:58" ht="12.75">
      <c r="A107" s="18"/>
      <c r="B107" s="18"/>
      <c r="C107" s="18"/>
      <c r="D107" s="20"/>
      <c r="E107" s="20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</row>
    <row r="108" spans="1:58" ht="12.75">
      <c r="A108" s="18"/>
      <c r="B108" s="18"/>
      <c r="C108" s="18"/>
      <c r="D108" s="20"/>
      <c r="E108" s="20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</row>
    <row r="109" spans="1:58" ht="12.75">
      <c r="A109" s="18"/>
      <c r="B109" s="18"/>
      <c r="C109" s="18"/>
      <c r="D109" s="20"/>
      <c r="E109" s="20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</row>
    <row r="110" spans="1:58" ht="12.75">
      <c r="A110" s="18"/>
      <c r="B110" s="18"/>
      <c r="C110" s="18"/>
      <c r="D110" s="20"/>
      <c r="E110" s="20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</row>
    <row r="111" spans="1:58" ht="12.75">
      <c r="A111" s="18"/>
      <c r="B111" s="18"/>
      <c r="C111" s="18"/>
      <c r="D111" s="20"/>
      <c r="E111" s="20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</row>
    <row r="112" spans="1:58" ht="12.75">
      <c r="A112" s="18"/>
      <c r="B112" s="18"/>
      <c r="C112" s="18"/>
      <c r="D112" s="20"/>
      <c r="E112" s="20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</row>
    <row r="113" spans="1:58" ht="12.75">
      <c r="A113" s="18"/>
      <c r="B113" s="18"/>
      <c r="C113" s="18"/>
      <c r="D113" s="20"/>
      <c r="E113" s="20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</row>
    <row r="114" spans="1:58" ht="12.75">
      <c r="A114" s="18"/>
      <c r="B114" s="18"/>
      <c r="C114" s="18"/>
      <c r="D114" s="20"/>
      <c r="E114" s="20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</row>
    <row r="115" spans="1:58" ht="12.75">
      <c r="A115" s="18"/>
      <c r="B115" s="18"/>
      <c r="C115" s="18"/>
      <c r="D115" s="20"/>
      <c r="E115" s="20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</row>
    <row r="116" spans="1:58" ht="12.75">
      <c r="A116" s="18"/>
      <c r="B116" s="18"/>
      <c r="C116" s="18"/>
      <c r="D116" s="20"/>
      <c r="E116" s="20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</row>
    <row r="117" spans="1:58" ht="12.75">
      <c r="A117" s="18"/>
      <c r="B117" s="18"/>
      <c r="C117" s="18"/>
      <c r="D117" s="20"/>
      <c r="E117" s="20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</row>
    <row r="118" spans="1:58" ht="12.75">
      <c r="A118" s="18"/>
      <c r="B118" s="18"/>
      <c r="C118" s="18"/>
      <c r="D118" s="20"/>
      <c r="E118" s="20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</row>
    <row r="119" spans="1:58" ht="12.75">
      <c r="A119" s="18"/>
      <c r="B119" s="18"/>
      <c r="C119" s="18"/>
      <c r="D119" s="20"/>
      <c r="E119" s="20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</row>
    <row r="120" spans="1:58" ht="12.75">
      <c r="A120" s="18"/>
      <c r="B120" s="18"/>
      <c r="C120" s="18"/>
      <c r="D120" s="20"/>
      <c r="E120" s="20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</row>
    <row r="121" spans="1:58" ht="12.75">
      <c r="A121" s="18"/>
      <c r="B121" s="18"/>
      <c r="C121" s="18"/>
      <c r="D121" s="20"/>
      <c r="E121" s="20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</row>
    <row r="122" spans="1:58" ht="12.75">
      <c r="A122" s="18"/>
      <c r="B122" s="18"/>
      <c r="C122" s="18"/>
      <c r="D122" s="20"/>
      <c r="E122" s="20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</row>
    <row r="123" spans="1:58" ht="12.75">
      <c r="A123" s="18"/>
      <c r="B123" s="18"/>
      <c r="C123" s="18"/>
      <c r="D123" s="20"/>
      <c r="E123" s="20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</row>
    <row r="124" spans="1:58" ht="12.75">
      <c r="A124" s="18"/>
      <c r="B124" s="18"/>
      <c r="C124" s="18"/>
      <c r="D124" s="20"/>
      <c r="E124" s="20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</row>
    <row r="125" spans="1:58" ht="12.75">
      <c r="A125" s="18"/>
      <c r="B125" s="18"/>
      <c r="C125" s="18"/>
      <c r="D125" s="20"/>
      <c r="E125" s="20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</row>
    <row r="126" spans="1:58" ht="12.75">
      <c r="A126" s="18"/>
      <c r="B126" s="18"/>
      <c r="C126" s="18"/>
      <c r="D126" s="20"/>
      <c r="E126" s="20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</row>
    <row r="127" spans="1:58" ht="12.75">
      <c r="A127" s="18"/>
      <c r="B127" s="18"/>
      <c r="C127" s="18"/>
      <c r="D127" s="20"/>
      <c r="E127" s="20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</row>
    <row r="128" spans="1:58" ht="12.75">
      <c r="A128" s="18"/>
      <c r="B128" s="18"/>
      <c r="C128" s="18"/>
      <c r="D128" s="20"/>
      <c r="E128" s="20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</row>
    <row r="129" spans="1:58" ht="12.75">
      <c r="A129" s="18"/>
      <c r="B129" s="18"/>
      <c r="C129" s="18"/>
      <c r="D129" s="20"/>
      <c r="E129" s="20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</row>
    <row r="130" spans="1:58" ht="12.75">
      <c r="A130" s="18"/>
      <c r="B130" s="18"/>
      <c r="C130" s="18"/>
      <c r="D130" s="20"/>
      <c r="E130" s="2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</row>
    <row r="131" spans="1:58" ht="12.75">
      <c r="A131" s="18"/>
      <c r="B131" s="18"/>
      <c r="C131" s="18"/>
      <c r="D131" s="20"/>
      <c r="E131" s="2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</row>
    <row r="132" spans="1:58" ht="12.75">
      <c r="A132" s="18"/>
      <c r="B132" s="18"/>
      <c r="C132" s="18"/>
      <c r="D132" s="20"/>
      <c r="E132" s="2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</row>
    <row r="133" spans="1:58" ht="12.75">
      <c r="A133" s="18"/>
      <c r="B133" s="18"/>
      <c r="C133" s="18"/>
      <c r="D133" s="20"/>
      <c r="E133" s="2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</row>
    <row r="134" spans="1:58" ht="12.75">
      <c r="A134" s="18"/>
      <c r="B134" s="18"/>
      <c r="C134" s="18"/>
      <c r="D134" s="20"/>
      <c r="E134" s="20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</row>
    <row r="135" spans="1:58" ht="12.75">
      <c r="A135" s="18"/>
      <c r="B135" s="18"/>
      <c r="C135" s="18"/>
      <c r="D135" s="20"/>
      <c r="E135" s="20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</row>
    <row r="136" spans="1:58" ht="12.75">
      <c r="A136" s="18"/>
      <c r="B136" s="18"/>
      <c r="C136" s="18"/>
      <c r="D136" s="20"/>
      <c r="E136" s="20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</row>
    <row r="137" spans="1:58" ht="12.75">
      <c r="A137" s="18"/>
      <c r="B137" s="18"/>
      <c r="C137" s="18"/>
      <c r="D137" s="20"/>
      <c r="E137" s="20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</row>
    <row r="138" spans="1:58" ht="12.75">
      <c r="A138" s="18"/>
      <c r="B138" s="18"/>
      <c r="C138" s="18"/>
      <c r="D138" s="20"/>
      <c r="E138" s="20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</row>
    <row r="139" spans="1:58" ht="12.75">
      <c r="A139" s="18"/>
      <c r="B139" s="18"/>
      <c r="C139" s="18"/>
      <c r="D139" s="20"/>
      <c r="E139" s="20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</row>
    <row r="140" spans="1:58" ht="12.75">
      <c r="A140" s="18"/>
      <c r="B140" s="18"/>
      <c r="C140" s="18"/>
      <c r="D140" s="20"/>
      <c r="E140" s="20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</row>
    <row r="141" spans="1:58" ht="12.75">
      <c r="A141" s="18"/>
      <c r="B141" s="18"/>
      <c r="C141" s="18"/>
      <c r="D141" s="20"/>
      <c r="E141" s="20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</row>
    <row r="142" spans="1:58" ht="12.75">
      <c r="A142" s="18"/>
      <c r="B142" s="18"/>
      <c r="C142" s="18"/>
      <c r="D142" s="20"/>
      <c r="E142" s="20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</row>
    <row r="143" spans="1:58" ht="12.75">
      <c r="A143" s="18"/>
      <c r="B143" s="18"/>
      <c r="C143" s="18"/>
      <c r="D143" s="20"/>
      <c r="E143" s="20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</row>
    <row r="144" spans="1:58" ht="12.75">
      <c r="A144" s="18"/>
      <c r="B144" s="18"/>
      <c r="C144" s="18"/>
      <c r="D144" s="20"/>
      <c r="E144" s="20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</row>
    <row r="145" spans="1:58" ht="12.75">
      <c r="A145" s="18"/>
      <c r="B145" s="18"/>
      <c r="C145" s="18"/>
      <c r="D145" s="20"/>
      <c r="E145" s="20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</row>
    <row r="146" spans="1:58" ht="12.75">
      <c r="A146" s="18"/>
      <c r="B146" s="18"/>
      <c r="C146" s="18"/>
      <c r="D146" s="20"/>
      <c r="E146" s="20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</row>
    <row r="147" spans="1:58" ht="12.75">
      <c r="A147" s="18"/>
      <c r="B147" s="18"/>
      <c r="C147" s="18"/>
      <c r="D147" s="20"/>
      <c r="E147" s="20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</row>
    <row r="148" spans="1:58" ht="12.75">
      <c r="A148" s="18"/>
      <c r="B148" s="18"/>
      <c r="C148" s="18"/>
      <c r="D148" s="20"/>
      <c r="E148" s="20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</row>
    <row r="149" spans="1:58" ht="12.75">
      <c r="A149" s="18"/>
      <c r="B149" s="18"/>
      <c r="C149" s="18"/>
      <c r="D149" s="20"/>
      <c r="E149" s="20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</row>
    <row r="150" spans="1:58" ht="12.75">
      <c r="A150" s="18"/>
      <c r="B150" s="18"/>
      <c r="C150" s="18"/>
      <c r="D150" s="20"/>
      <c r="E150" s="20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</row>
    <row r="151" spans="1:58" ht="12.75">
      <c r="A151" s="18"/>
      <c r="B151" s="18"/>
      <c r="C151" s="18"/>
      <c r="D151" s="20"/>
      <c r="E151" s="20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</row>
    <row r="152" spans="1:58" ht="12.75">
      <c r="A152" s="18"/>
      <c r="B152" s="18"/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</row>
    <row r="153" spans="1:58" ht="12.75">
      <c r="A153" s="18"/>
      <c r="B153" s="18"/>
      <c r="C153" s="18"/>
      <c r="D153" s="20"/>
      <c r="E153" s="20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</row>
    <row r="154" spans="1:58" ht="12.75">
      <c r="A154" s="18"/>
      <c r="B154" s="18"/>
      <c r="C154" s="18"/>
      <c r="D154" s="20"/>
      <c r="E154" s="20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</row>
    <row r="155" spans="1:58" ht="12.75">
      <c r="A155" s="18"/>
      <c r="B155" s="18"/>
      <c r="C155" s="18"/>
      <c r="D155" s="20"/>
      <c r="E155" s="20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</row>
    <row r="156" spans="1:58" ht="12.75">
      <c r="A156" s="18"/>
      <c r="B156" s="18"/>
      <c r="C156" s="18"/>
      <c r="D156" s="20"/>
      <c r="E156" s="20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</row>
    <row r="157" spans="1:58" ht="12.75">
      <c r="A157" s="18"/>
      <c r="B157" s="18"/>
      <c r="C157" s="18"/>
      <c r="D157" s="20"/>
      <c r="E157" s="20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</row>
    <row r="158" spans="1:58" ht="12.75">
      <c r="A158" s="18"/>
      <c r="B158" s="18"/>
      <c r="C158" s="18"/>
      <c r="D158" s="20"/>
      <c r="E158" s="20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</row>
    <row r="159" spans="1:58" ht="12.75">
      <c r="A159" s="18"/>
      <c r="B159" s="18"/>
      <c r="C159" s="18"/>
      <c r="D159" s="20"/>
      <c r="E159" s="20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</row>
    <row r="160" spans="1:58" ht="12.75">
      <c r="A160" s="18"/>
      <c r="B160" s="18"/>
      <c r="C160" s="18"/>
      <c r="D160" s="20"/>
      <c r="E160" s="20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</row>
    <row r="161" spans="1:58" ht="12.75">
      <c r="A161" s="18"/>
      <c r="B161" s="18"/>
      <c r="C161" s="18"/>
      <c r="D161" s="20"/>
      <c r="E161" s="20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</row>
    <row r="162" spans="1:58" ht="12.75">
      <c r="A162" s="18"/>
      <c r="B162" s="18"/>
      <c r="C162" s="18"/>
      <c r="D162" s="20"/>
      <c r="E162" s="20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</row>
    <row r="163" spans="1:58" ht="12.75">
      <c r="A163" s="18"/>
      <c r="B163" s="18"/>
      <c r="C163" s="18"/>
      <c r="D163" s="20"/>
      <c r="E163" s="20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</row>
    <row r="164" spans="1:58" ht="12.75">
      <c r="A164" s="18"/>
      <c r="B164" s="18"/>
      <c r="C164" s="18"/>
      <c r="D164" s="20"/>
      <c r="E164" s="20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</row>
    <row r="165" spans="1:58" ht="12.75">
      <c r="A165" s="18"/>
      <c r="B165" s="18"/>
      <c r="C165" s="18"/>
      <c r="D165" s="20"/>
      <c r="E165" s="20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</row>
    <row r="166" spans="1:58" ht="12.75">
      <c r="A166" s="18"/>
      <c r="B166" s="18"/>
      <c r="C166" s="18"/>
      <c r="D166" s="20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</row>
    <row r="167" spans="1:58" ht="12.75">
      <c r="A167" s="18"/>
      <c r="B167" s="18"/>
      <c r="C167" s="18"/>
      <c r="D167" s="20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</row>
    <row r="168" spans="1:58" ht="12.75">
      <c r="A168" s="18"/>
      <c r="B168" s="18"/>
      <c r="C168" s="18"/>
      <c r="D168" s="20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</row>
    <row r="169" spans="1:58" ht="12.75">
      <c r="A169" s="18"/>
      <c r="B169" s="18"/>
      <c r="C169" s="18"/>
      <c r="D169" s="20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</row>
    <row r="170" spans="1:58" ht="12.75">
      <c r="A170" s="18"/>
      <c r="B170" s="18"/>
      <c r="C170" s="18"/>
      <c r="D170" s="20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</row>
    <row r="171" spans="1:58" ht="12.75">
      <c r="A171" s="18"/>
      <c r="B171" s="18"/>
      <c r="C171" s="18"/>
      <c r="D171" s="20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</row>
    <row r="172" spans="1:58" ht="12.75">
      <c r="A172" s="18"/>
      <c r="B172" s="18"/>
      <c r="C172" s="18"/>
      <c r="D172" s="20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</row>
    <row r="173" spans="1:58" ht="12.75">
      <c r="A173" s="18"/>
      <c r="B173" s="18"/>
      <c r="C173" s="18"/>
      <c r="D173" s="20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</row>
    <row r="174" spans="1:58" ht="12.75">
      <c r="A174" s="18"/>
      <c r="B174" s="18"/>
      <c r="C174" s="18"/>
      <c r="D174" s="20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</row>
    <row r="175" spans="1:58" ht="12.75">
      <c r="A175" s="18"/>
      <c r="B175" s="18"/>
      <c r="C175" s="18"/>
      <c r="D175" s="20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</row>
    <row r="176" spans="1:58" ht="12.75">
      <c r="A176" s="18"/>
      <c r="B176" s="18"/>
      <c r="C176" s="18"/>
      <c r="D176" s="20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</row>
    <row r="177" spans="1:58" ht="12.75">
      <c r="A177" s="18"/>
      <c r="B177" s="18"/>
      <c r="C177" s="18"/>
      <c r="D177" s="20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</row>
    <row r="178" spans="1:58" ht="12.75">
      <c r="A178" s="18"/>
      <c r="B178" s="18"/>
      <c r="C178" s="18"/>
      <c r="D178" s="20"/>
      <c r="E178" s="20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</row>
    <row r="179" spans="1:58" ht="12.75">
      <c r="A179" s="18"/>
      <c r="B179" s="18"/>
      <c r="C179" s="18"/>
      <c r="D179" s="20"/>
      <c r="E179" s="20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</row>
    <row r="180" spans="1:58" ht="12.75">
      <c r="A180" s="18"/>
      <c r="B180" s="18"/>
      <c r="C180" s="18"/>
      <c r="D180" s="20"/>
      <c r="E180" s="20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</row>
    <row r="181" spans="1:58" ht="12.75">
      <c r="A181" s="18"/>
      <c r="B181" s="18"/>
      <c r="C181" s="18"/>
      <c r="D181" s="20"/>
      <c r="E181" s="20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</row>
    <row r="182" spans="1:58" ht="12.75">
      <c r="A182" s="18"/>
      <c r="B182" s="18"/>
      <c r="C182" s="18"/>
      <c r="D182" s="20"/>
      <c r="E182" s="20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</row>
    <row r="183" spans="1:58" ht="12.75">
      <c r="A183" s="18"/>
      <c r="B183" s="18"/>
      <c r="C183" s="18"/>
      <c r="D183" s="20"/>
      <c r="E183" s="20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</row>
    <row r="184" spans="1:58" ht="12.75">
      <c r="A184" s="18"/>
      <c r="B184" s="18"/>
      <c r="C184" s="18"/>
      <c r="D184" s="20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</row>
    <row r="185" spans="1:58" ht="12.75">
      <c r="A185" s="18"/>
      <c r="B185" s="18"/>
      <c r="C185" s="18"/>
      <c r="D185" s="20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</row>
    <row r="186" spans="1:58" ht="12.75">
      <c r="A186" s="18"/>
      <c r="B186" s="18"/>
      <c r="C186" s="18"/>
      <c r="D186" s="20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</row>
    <row r="187" spans="1:58" ht="12.75">
      <c r="A187" s="18"/>
      <c r="B187" s="18"/>
      <c r="C187" s="18"/>
      <c r="D187" s="20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</row>
    <row r="188" spans="1:58" ht="12.75">
      <c r="A188" s="18"/>
      <c r="B188" s="18"/>
      <c r="C188" s="18"/>
      <c r="D188" s="20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</row>
    <row r="189" spans="1:58" ht="12.75">
      <c r="A189" s="18"/>
      <c r="B189" s="18"/>
      <c r="C189" s="18"/>
      <c r="D189" s="20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</row>
    <row r="190" spans="1:58" ht="12.75">
      <c r="A190" s="18"/>
      <c r="B190" s="18"/>
      <c r="C190" s="18"/>
      <c r="D190" s="20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</row>
    <row r="191" spans="1:58" ht="12.75">
      <c r="A191" s="18"/>
      <c r="B191" s="18"/>
      <c r="C191" s="18"/>
      <c r="D191" s="20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</row>
  </sheetData>
  <sheetProtection selectLockedCells="1"/>
  <mergeCells count="29">
    <mergeCell ref="F38:I38"/>
    <mergeCell ref="AI38:AL38"/>
    <mergeCell ref="C3:D3"/>
    <mergeCell ref="C4:D4"/>
    <mergeCell ref="C5:D5"/>
    <mergeCell ref="V38:Y38"/>
    <mergeCell ref="V10:Y10"/>
    <mergeCell ref="N10:Q10"/>
    <mergeCell ref="N38:Q38"/>
    <mergeCell ref="R10:U10"/>
    <mergeCell ref="AE10:AH10"/>
    <mergeCell ref="AI10:AL10"/>
    <mergeCell ref="R38:U38"/>
    <mergeCell ref="AU10:AX10"/>
    <mergeCell ref="AQ10:AT10"/>
    <mergeCell ref="AU38:AX38"/>
    <mergeCell ref="Z38:AC38"/>
    <mergeCell ref="AE38:AH38"/>
    <mergeCell ref="AM38:AP38"/>
    <mergeCell ref="C6:D6"/>
    <mergeCell ref="C7:D7"/>
    <mergeCell ref="AY38:BB38"/>
    <mergeCell ref="AY10:BB10"/>
    <mergeCell ref="AQ38:AT38"/>
    <mergeCell ref="F10:I10"/>
    <mergeCell ref="J10:M10"/>
    <mergeCell ref="J38:M38"/>
    <mergeCell ref="AM10:AP10"/>
    <mergeCell ref="Z10:AC10"/>
  </mergeCells>
  <printOptions/>
  <pageMargins left="0.5513888888888889" right="0.19652777777777777" top="0.33" bottom="0.5902777777777778" header="0.28" footer="0.5118055555555556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0" zoomScaleNormal="80" zoomScaleSheetLayoutView="75" zoomScalePageLayoutView="0" workbookViewId="0" topLeftCell="A1">
      <selection activeCell="AF47" sqref="AF47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7" t="str">
        <f>'A gr.'!A1</f>
        <v>2009 m. LIETUVOS BOULDERINGO TAURĖ. 3 Etapas - KLAIPĖDA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2" ht="13.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8"/>
      <c r="AF2" s="18"/>
    </row>
    <row r="3" spans="1:32" ht="12.75" customHeight="1">
      <c r="A3" s="169"/>
      <c r="B3" s="486" t="s">
        <v>24</v>
      </c>
      <c r="C3" s="509">
        <f>'A gr.'!C3:D3</f>
        <v>39886</v>
      </c>
      <c r="D3" s="510"/>
      <c r="E3" s="322"/>
      <c r="F3" s="322"/>
      <c r="G3" s="322"/>
      <c r="H3" s="32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0"/>
      <c r="AA3" s="170"/>
      <c r="AB3" s="170"/>
      <c r="AC3" s="170"/>
      <c r="AD3" s="169"/>
      <c r="AE3" s="18"/>
      <c r="AF3" s="18"/>
    </row>
    <row r="4" spans="1:32" ht="12.75">
      <c r="A4" s="169"/>
      <c r="B4" s="485" t="s">
        <v>25</v>
      </c>
      <c r="C4" s="494" t="s">
        <v>28</v>
      </c>
      <c r="D4" s="495"/>
      <c r="E4" s="174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/>
      <c r="AA4" s="169"/>
      <c r="AB4" s="169"/>
      <c r="AC4" s="170"/>
      <c r="AD4" s="170"/>
      <c r="AE4" s="18"/>
      <c r="AF4" s="18"/>
    </row>
    <row r="5" spans="1:32" ht="12.75">
      <c r="A5" s="169"/>
      <c r="B5" s="485" t="s">
        <v>26</v>
      </c>
      <c r="C5" s="494" t="str">
        <f>'A gr.'!C5:D5</f>
        <v>3 etapas</v>
      </c>
      <c r="D5" s="495"/>
      <c r="E5" s="323"/>
      <c r="F5" s="324"/>
      <c r="G5" s="324"/>
      <c r="H5" s="324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0"/>
      <c r="AA5" s="170"/>
      <c r="AB5" s="170"/>
      <c r="AC5" s="170"/>
      <c r="AD5" s="170"/>
      <c r="AE5" s="18"/>
      <c r="AF5" s="18"/>
    </row>
    <row r="6" spans="1:32" ht="12.75">
      <c r="A6" s="169"/>
      <c r="B6" s="485" t="s">
        <v>198</v>
      </c>
      <c r="C6" s="288" t="str">
        <f>'A gr.'!C6:D6</f>
        <v>Edmundas Tilvikas</v>
      </c>
      <c r="D6" s="325"/>
      <c r="E6" s="326"/>
      <c r="F6" s="326"/>
      <c r="G6" s="326"/>
      <c r="H6" s="326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0"/>
      <c r="AA6" s="170"/>
      <c r="AB6" s="170"/>
      <c r="AC6" s="170"/>
      <c r="AD6" s="170"/>
      <c r="AE6" s="18"/>
      <c r="AF6" s="18"/>
    </row>
    <row r="7" spans="1:32" ht="13.5" customHeight="1" thickBot="1">
      <c r="A7" s="169"/>
      <c r="B7" s="487" t="s">
        <v>201</v>
      </c>
      <c r="C7" s="327" t="str">
        <f>'A gr.'!C7:D7</f>
        <v>Sergej Kozliuk</v>
      </c>
      <c r="D7" s="328"/>
      <c r="E7" s="326"/>
      <c r="F7" s="326"/>
      <c r="G7" s="326"/>
      <c r="H7" s="326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69"/>
      <c r="AA7" s="169"/>
      <c r="AB7" s="169"/>
      <c r="AC7" s="169"/>
      <c r="AD7" s="169"/>
      <c r="AE7" s="18"/>
      <c r="AF7" s="18"/>
    </row>
    <row r="8" spans="1:32" ht="13.5" customHeight="1">
      <c r="A8" s="16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69"/>
      <c r="AA8" s="169"/>
      <c r="AB8" s="179"/>
      <c r="AC8" s="179"/>
      <c r="AD8" s="179"/>
      <c r="AE8" s="18"/>
      <c r="AF8" s="18"/>
    </row>
    <row r="9" spans="1:33" ht="13.5" customHeight="1" thickBot="1">
      <c r="A9" s="169"/>
      <c r="B9" s="179"/>
      <c r="C9" s="179"/>
      <c r="D9" s="179"/>
      <c r="E9" s="179"/>
      <c r="F9" s="180" t="s">
        <v>30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69"/>
      <c r="AE9" s="18"/>
      <c r="AF9" s="18"/>
      <c r="AG9" s="2"/>
    </row>
    <row r="10" spans="1:33" ht="13.5" customHeight="1" thickBot="1">
      <c r="A10" s="169"/>
      <c r="B10" s="182" t="str">
        <f>CONCATENATE($C$4," pogrupis")</f>
        <v>B pogrupis</v>
      </c>
      <c r="C10" s="183"/>
      <c r="D10" s="183"/>
      <c r="E10" s="169"/>
      <c r="F10" s="514" t="s">
        <v>6</v>
      </c>
      <c r="G10" s="515"/>
      <c r="H10" s="515"/>
      <c r="I10" s="516"/>
      <c r="J10" s="511" t="s">
        <v>7</v>
      </c>
      <c r="K10" s="512"/>
      <c r="L10" s="512"/>
      <c r="M10" s="513"/>
      <c r="N10" s="511" t="s">
        <v>8</v>
      </c>
      <c r="O10" s="512"/>
      <c r="P10" s="512"/>
      <c r="Q10" s="513"/>
      <c r="R10" s="511" t="s">
        <v>32</v>
      </c>
      <c r="S10" s="512"/>
      <c r="T10" s="512"/>
      <c r="U10" s="513"/>
      <c r="V10" s="511" t="s">
        <v>33</v>
      </c>
      <c r="W10" s="512"/>
      <c r="X10" s="512"/>
      <c r="Y10" s="513"/>
      <c r="Z10" s="501" t="s">
        <v>9</v>
      </c>
      <c r="AA10" s="499"/>
      <c r="AB10" s="499"/>
      <c r="AC10" s="500"/>
      <c r="AD10" s="329"/>
      <c r="AE10" s="18"/>
      <c r="AF10" s="18"/>
      <c r="AG10" s="2"/>
    </row>
    <row r="11" spans="1:32" ht="13.5" customHeight="1" thickBot="1">
      <c r="A11" s="164" t="s">
        <v>10</v>
      </c>
      <c r="B11" s="166" t="s">
        <v>11</v>
      </c>
      <c r="C11" s="167" t="s">
        <v>12</v>
      </c>
      <c r="D11" s="167" t="s">
        <v>34</v>
      </c>
      <c r="E11" s="168" t="s">
        <v>35</v>
      </c>
      <c r="F11" s="165" t="s">
        <v>13</v>
      </c>
      <c r="G11" s="120" t="s">
        <v>15</v>
      </c>
      <c r="H11" s="121" t="s">
        <v>14</v>
      </c>
      <c r="I11" s="122" t="s">
        <v>15</v>
      </c>
      <c r="J11" s="123" t="s">
        <v>13</v>
      </c>
      <c r="K11" s="124" t="s">
        <v>15</v>
      </c>
      <c r="L11" s="125" t="s">
        <v>14</v>
      </c>
      <c r="M11" s="126" t="s">
        <v>15</v>
      </c>
      <c r="N11" s="123" t="s">
        <v>13</v>
      </c>
      <c r="O11" s="124" t="s">
        <v>15</v>
      </c>
      <c r="P11" s="125" t="s">
        <v>14</v>
      </c>
      <c r="Q11" s="126" t="s">
        <v>15</v>
      </c>
      <c r="R11" s="123" t="s">
        <v>13</v>
      </c>
      <c r="S11" s="124" t="s">
        <v>15</v>
      </c>
      <c r="T11" s="125" t="s">
        <v>14</v>
      </c>
      <c r="U11" s="126" t="s">
        <v>15</v>
      </c>
      <c r="V11" s="123" t="s">
        <v>13</v>
      </c>
      <c r="W11" s="124" t="s">
        <v>15</v>
      </c>
      <c r="X11" s="125" t="s">
        <v>14</v>
      </c>
      <c r="Y11" s="127" t="s">
        <v>15</v>
      </c>
      <c r="Z11" s="128" t="s">
        <v>13</v>
      </c>
      <c r="AA11" s="129" t="s">
        <v>15</v>
      </c>
      <c r="AB11" s="130" t="s">
        <v>14</v>
      </c>
      <c r="AC11" s="131" t="s">
        <v>15</v>
      </c>
      <c r="AD11" s="330" t="s">
        <v>2</v>
      </c>
      <c r="AE11" s="133" t="s">
        <v>16</v>
      </c>
      <c r="AF11" s="18"/>
    </row>
    <row r="12" spans="1:32" ht="12.75">
      <c r="A12" s="41">
        <v>1</v>
      </c>
      <c r="B12" s="23" t="s">
        <v>54</v>
      </c>
      <c r="C12" s="23" t="s">
        <v>55</v>
      </c>
      <c r="D12" s="29">
        <v>1984</v>
      </c>
      <c r="E12" s="24" t="s">
        <v>46</v>
      </c>
      <c r="F12" s="42">
        <v>0</v>
      </c>
      <c r="G12" s="43">
        <v>0</v>
      </c>
      <c r="H12" s="44">
        <v>1</v>
      </c>
      <c r="I12" s="45">
        <v>2</v>
      </c>
      <c r="J12" s="46">
        <v>0</v>
      </c>
      <c r="K12" s="47">
        <v>0</v>
      </c>
      <c r="L12" s="48">
        <v>0</v>
      </c>
      <c r="M12" s="49">
        <v>0</v>
      </c>
      <c r="N12" s="50">
        <v>1</v>
      </c>
      <c r="O12" s="47">
        <v>1</v>
      </c>
      <c r="P12" s="48">
        <v>1</v>
      </c>
      <c r="Q12" s="49">
        <v>1</v>
      </c>
      <c r="R12" s="50">
        <v>1</v>
      </c>
      <c r="S12" s="47">
        <v>1</v>
      </c>
      <c r="T12" s="48">
        <v>1</v>
      </c>
      <c r="U12" s="49">
        <v>1</v>
      </c>
      <c r="V12" s="50">
        <v>1</v>
      </c>
      <c r="W12" s="47">
        <v>2</v>
      </c>
      <c r="X12" s="48">
        <v>1</v>
      </c>
      <c r="Y12" s="51">
        <v>1</v>
      </c>
      <c r="Z12" s="52">
        <f aca="true" t="shared" si="0" ref="Z12:AC18">F12+J12+N12+R12+V12</f>
        <v>3</v>
      </c>
      <c r="AA12" s="53">
        <f t="shared" si="0"/>
        <v>4</v>
      </c>
      <c r="AB12" s="54">
        <f t="shared" si="0"/>
        <v>4</v>
      </c>
      <c r="AC12" s="55">
        <f t="shared" si="0"/>
        <v>5</v>
      </c>
      <c r="AD12" s="56" t="s">
        <v>75</v>
      </c>
      <c r="AE12" s="57">
        <v>100</v>
      </c>
      <c r="AF12" s="18"/>
    </row>
    <row r="13" spans="1:32" ht="12.75">
      <c r="A13" s="19">
        <v>2</v>
      </c>
      <c r="B13" s="58" t="s">
        <v>52</v>
      </c>
      <c r="C13" s="58" t="s">
        <v>94</v>
      </c>
      <c r="D13" s="59">
        <v>1991</v>
      </c>
      <c r="E13" s="60" t="s">
        <v>44</v>
      </c>
      <c r="F13" s="61">
        <v>0</v>
      </c>
      <c r="G13" s="62">
        <v>0</v>
      </c>
      <c r="H13" s="63">
        <v>1</v>
      </c>
      <c r="I13" s="64">
        <v>3</v>
      </c>
      <c r="J13" s="65">
        <v>0</v>
      </c>
      <c r="K13" s="66">
        <v>0</v>
      </c>
      <c r="L13" s="63">
        <v>1</v>
      </c>
      <c r="M13" s="67">
        <v>1</v>
      </c>
      <c r="N13" s="68">
        <v>1</v>
      </c>
      <c r="O13" s="66">
        <v>1</v>
      </c>
      <c r="P13" s="63">
        <v>1</v>
      </c>
      <c r="Q13" s="67">
        <v>1</v>
      </c>
      <c r="R13" s="68">
        <v>1</v>
      </c>
      <c r="S13" s="66">
        <v>2</v>
      </c>
      <c r="T13" s="63">
        <v>1</v>
      </c>
      <c r="U13" s="67">
        <v>2</v>
      </c>
      <c r="V13" s="68">
        <v>0</v>
      </c>
      <c r="W13" s="66">
        <v>0</v>
      </c>
      <c r="X13" s="63">
        <v>0</v>
      </c>
      <c r="Y13" s="69">
        <v>0</v>
      </c>
      <c r="Z13" s="52">
        <f t="shared" si="0"/>
        <v>2</v>
      </c>
      <c r="AA13" s="53">
        <f t="shared" si="0"/>
        <v>3</v>
      </c>
      <c r="AB13" s="54">
        <f t="shared" si="0"/>
        <v>4</v>
      </c>
      <c r="AC13" s="55">
        <f t="shared" si="0"/>
        <v>7</v>
      </c>
      <c r="AD13" s="56" t="s">
        <v>76</v>
      </c>
      <c r="AE13" s="70">
        <v>89</v>
      </c>
      <c r="AF13" s="18"/>
    </row>
    <row r="14" spans="1:32" ht="12.75">
      <c r="A14" s="19">
        <v>3</v>
      </c>
      <c r="B14" s="21" t="s">
        <v>133</v>
      </c>
      <c r="C14" s="21" t="s">
        <v>134</v>
      </c>
      <c r="D14" s="28">
        <v>1981</v>
      </c>
      <c r="E14" s="22" t="s">
        <v>44</v>
      </c>
      <c r="F14" s="71">
        <v>0</v>
      </c>
      <c r="G14" s="62">
        <v>0</v>
      </c>
      <c r="H14" s="72">
        <v>0</v>
      </c>
      <c r="I14" s="73">
        <v>0</v>
      </c>
      <c r="J14" s="74">
        <v>0</v>
      </c>
      <c r="K14" s="66">
        <v>0</v>
      </c>
      <c r="L14" s="72">
        <v>1</v>
      </c>
      <c r="M14" s="75">
        <v>2</v>
      </c>
      <c r="N14" s="76">
        <v>1</v>
      </c>
      <c r="O14" s="66">
        <v>2</v>
      </c>
      <c r="P14" s="72">
        <v>1</v>
      </c>
      <c r="Q14" s="75">
        <v>2</v>
      </c>
      <c r="R14" s="76">
        <v>1</v>
      </c>
      <c r="S14" s="66">
        <v>2</v>
      </c>
      <c r="T14" s="72">
        <v>1</v>
      </c>
      <c r="U14" s="75">
        <v>2</v>
      </c>
      <c r="V14" s="76">
        <v>0</v>
      </c>
      <c r="W14" s="66">
        <v>0</v>
      </c>
      <c r="X14" s="72">
        <v>0</v>
      </c>
      <c r="Y14" s="77">
        <v>0</v>
      </c>
      <c r="Z14" s="52">
        <f t="shared" si="0"/>
        <v>2</v>
      </c>
      <c r="AA14" s="53">
        <f t="shared" si="0"/>
        <v>4</v>
      </c>
      <c r="AB14" s="54">
        <f t="shared" si="0"/>
        <v>3</v>
      </c>
      <c r="AC14" s="55">
        <f t="shared" si="0"/>
        <v>6</v>
      </c>
      <c r="AD14" s="78" t="s">
        <v>77</v>
      </c>
      <c r="AE14" s="70">
        <v>79</v>
      </c>
      <c r="AF14" s="18"/>
    </row>
    <row r="15" spans="1:32" ht="12.75">
      <c r="A15" s="19">
        <v>4</v>
      </c>
      <c r="B15" s="21" t="s">
        <v>39</v>
      </c>
      <c r="C15" s="21" t="s">
        <v>64</v>
      </c>
      <c r="D15" s="28">
        <v>1985</v>
      </c>
      <c r="E15" s="22" t="s">
        <v>46</v>
      </c>
      <c r="F15" s="71">
        <v>0</v>
      </c>
      <c r="G15" s="62">
        <v>0</v>
      </c>
      <c r="H15" s="72">
        <v>0</v>
      </c>
      <c r="I15" s="73">
        <v>0</v>
      </c>
      <c r="J15" s="74">
        <v>0</v>
      </c>
      <c r="K15" s="66">
        <v>0</v>
      </c>
      <c r="L15" s="72">
        <v>1</v>
      </c>
      <c r="M15" s="75">
        <v>2</v>
      </c>
      <c r="N15" s="76">
        <v>1</v>
      </c>
      <c r="O15" s="66">
        <v>3</v>
      </c>
      <c r="P15" s="72">
        <v>1</v>
      </c>
      <c r="Q15" s="75">
        <v>1</v>
      </c>
      <c r="R15" s="76">
        <v>1</v>
      </c>
      <c r="S15" s="66">
        <v>3</v>
      </c>
      <c r="T15" s="72">
        <v>1</v>
      </c>
      <c r="U15" s="75">
        <v>3</v>
      </c>
      <c r="V15" s="76">
        <v>0</v>
      </c>
      <c r="W15" s="66">
        <v>0</v>
      </c>
      <c r="X15" s="72">
        <v>0</v>
      </c>
      <c r="Y15" s="77">
        <v>0</v>
      </c>
      <c r="Z15" s="52">
        <f t="shared" si="0"/>
        <v>2</v>
      </c>
      <c r="AA15" s="53">
        <f t="shared" si="0"/>
        <v>6</v>
      </c>
      <c r="AB15" s="54">
        <f t="shared" si="0"/>
        <v>3</v>
      </c>
      <c r="AC15" s="55">
        <f t="shared" si="0"/>
        <v>6</v>
      </c>
      <c r="AD15" s="56" t="s">
        <v>78</v>
      </c>
      <c r="AE15" s="57">
        <v>71</v>
      </c>
      <c r="AF15" s="18"/>
    </row>
    <row r="16" spans="1:32" ht="12.75">
      <c r="A16" s="19">
        <v>5</v>
      </c>
      <c r="B16" s="21" t="s">
        <v>17</v>
      </c>
      <c r="C16" s="21" t="s">
        <v>135</v>
      </c>
      <c r="D16" s="28">
        <v>1982</v>
      </c>
      <c r="E16" s="22" t="s">
        <v>44</v>
      </c>
      <c r="F16" s="79">
        <v>0</v>
      </c>
      <c r="G16" s="80">
        <v>0</v>
      </c>
      <c r="H16" s="63">
        <v>0</v>
      </c>
      <c r="I16" s="64">
        <v>0</v>
      </c>
      <c r="J16" s="65">
        <v>0</v>
      </c>
      <c r="K16" s="81">
        <v>0</v>
      </c>
      <c r="L16" s="63">
        <v>0</v>
      </c>
      <c r="M16" s="67">
        <v>0</v>
      </c>
      <c r="N16" s="68">
        <v>0</v>
      </c>
      <c r="O16" s="81">
        <v>0</v>
      </c>
      <c r="P16" s="63">
        <v>1</v>
      </c>
      <c r="Q16" s="67">
        <v>1</v>
      </c>
      <c r="R16" s="68">
        <v>1</v>
      </c>
      <c r="S16" s="81">
        <v>1</v>
      </c>
      <c r="T16" s="63">
        <v>1</v>
      </c>
      <c r="U16" s="67">
        <v>1</v>
      </c>
      <c r="V16" s="68">
        <v>0</v>
      </c>
      <c r="W16" s="81">
        <v>0</v>
      </c>
      <c r="X16" s="63">
        <v>1</v>
      </c>
      <c r="Y16" s="69">
        <v>2</v>
      </c>
      <c r="Z16" s="52">
        <f t="shared" si="0"/>
        <v>1</v>
      </c>
      <c r="AA16" s="53">
        <f t="shared" si="0"/>
        <v>1</v>
      </c>
      <c r="AB16" s="54">
        <f t="shared" si="0"/>
        <v>3</v>
      </c>
      <c r="AC16" s="55">
        <f t="shared" si="0"/>
        <v>4</v>
      </c>
      <c r="AD16" s="56" t="s">
        <v>79</v>
      </c>
      <c r="AE16" s="82">
        <v>63</v>
      </c>
      <c r="AF16" s="18"/>
    </row>
    <row r="17" spans="1:32" ht="12.75">
      <c r="A17" s="19">
        <v>6</v>
      </c>
      <c r="B17" s="21" t="s">
        <v>136</v>
      </c>
      <c r="C17" s="21" t="s">
        <v>137</v>
      </c>
      <c r="D17" s="28">
        <v>1985</v>
      </c>
      <c r="E17" s="22" t="s">
        <v>46</v>
      </c>
      <c r="F17" s="71">
        <v>0</v>
      </c>
      <c r="G17" s="62">
        <v>0</v>
      </c>
      <c r="H17" s="72">
        <v>0</v>
      </c>
      <c r="I17" s="73">
        <v>0</v>
      </c>
      <c r="J17" s="74">
        <v>0</v>
      </c>
      <c r="K17" s="66">
        <v>0</v>
      </c>
      <c r="L17" s="72">
        <v>0</v>
      </c>
      <c r="M17" s="75">
        <v>0</v>
      </c>
      <c r="N17" s="76">
        <v>1</v>
      </c>
      <c r="O17" s="66">
        <v>6</v>
      </c>
      <c r="P17" s="72">
        <v>1</v>
      </c>
      <c r="Q17" s="75">
        <v>5</v>
      </c>
      <c r="R17" s="76">
        <v>0</v>
      </c>
      <c r="S17" s="66">
        <v>0</v>
      </c>
      <c r="T17" s="72">
        <v>0</v>
      </c>
      <c r="U17" s="75">
        <v>0</v>
      </c>
      <c r="V17" s="76">
        <v>0</v>
      </c>
      <c r="W17" s="66">
        <v>0</v>
      </c>
      <c r="X17" s="72">
        <v>0</v>
      </c>
      <c r="Y17" s="77">
        <v>0</v>
      </c>
      <c r="Z17" s="52">
        <f t="shared" si="0"/>
        <v>1</v>
      </c>
      <c r="AA17" s="53">
        <f t="shared" si="0"/>
        <v>6</v>
      </c>
      <c r="AB17" s="54">
        <f t="shared" si="0"/>
        <v>1</v>
      </c>
      <c r="AC17" s="55">
        <f t="shared" si="0"/>
        <v>5</v>
      </c>
      <c r="AD17" s="78" t="s">
        <v>80</v>
      </c>
      <c r="AE17" s="83">
        <v>56</v>
      </c>
      <c r="AF17" s="18"/>
    </row>
    <row r="18" spans="1:32" ht="12.75">
      <c r="A18" s="19">
        <v>7</v>
      </c>
      <c r="B18" s="21" t="s">
        <v>138</v>
      </c>
      <c r="C18" s="21" t="s">
        <v>139</v>
      </c>
      <c r="D18" s="28"/>
      <c r="E18" s="22" t="s">
        <v>44</v>
      </c>
      <c r="F18" s="71">
        <v>0</v>
      </c>
      <c r="G18" s="62">
        <v>0</v>
      </c>
      <c r="H18" s="72">
        <v>0</v>
      </c>
      <c r="I18" s="73">
        <v>0</v>
      </c>
      <c r="J18" s="74">
        <v>0</v>
      </c>
      <c r="K18" s="66">
        <v>0</v>
      </c>
      <c r="L18" s="72">
        <v>1</v>
      </c>
      <c r="M18" s="75">
        <v>1</v>
      </c>
      <c r="N18" s="76">
        <v>0</v>
      </c>
      <c r="O18" s="66">
        <v>0</v>
      </c>
      <c r="P18" s="72">
        <v>0</v>
      </c>
      <c r="Q18" s="75">
        <v>0</v>
      </c>
      <c r="R18" s="76">
        <v>0</v>
      </c>
      <c r="S18" s="66">
        <v>0</v>
      </c>
      <c r="T18" s="72">
        <v>0</v>
      </c>
      <c r="U18" s="75">
        <v>0</v>
      </c>
      <c r="V18" s="76">
        <v>0</v>
      </c>
      <c r="W18" s="66">
        <v>0</v>
      </c>
      <c r="X18" s="72">
        <v>0</v>
      </c>
      <c r="Y18" s="77">
        <v>0</v>
      </c>
      <c r="Z18" s="52">
        <f t="shared" si="0"/>
        <v>0</v>
      </c>
      <c r="AA18" s="53">
        <f t="shared" si="0"/>
        <v>0</v>
      </c>
      <c r="AB18" s="54">
        <f t="shared" si="0"/>
        <v>1</v>
      </c>
      <c r="AC18" s="55">
        <f t="shared" si="0"/>
        <v>1</v>
      </c>
      <c r="AD18" s="78" t="s">
        <v>81</v>
      </c>
      <c r="AE18" s="83">
        <v>50</v>
      </c>
      <c r="AF18" s="18"/>
    </row>
    <row r="19" spans="1:32" ht="12.75">
      <c r="A19" s="19">
        <v>8</v>
      </c>
      <c r="B19" s="25" t="s">
        <v>140</v>
      </c>
      <c r="C19" s="25" t="s">
        <v>141</v>
      </c>
      <c r="D19" s="30"/>
      <c r="E19" s="84" t="s">
        <v>46</v>
      </c>
      <c r="F19" s="85">
        <v>0</v>
      </c>
      <c r="G19" s="86">
        <v>0</v>
      </c>
      <c r="H19" s="72">
        <v>0</v>
      </c>
      <c r="I19" s="73">
        <v>0</v>
      </c>
      <c r="J19" s="74">
        <v>0</v>
      </c>
      <c r="K19" s="66">
        <v>0</v>
      </c>
      <c r="L19" s="72">
        <v>0</v>
      </c>
      <c r="M19" s="75">
        <v>0</v>
      </c>
      <c r="N19" s="76">
        <v>0</v>
      </c>
      <c r="O19" s="66">
        <v>0</v>
      </c>
      <c r="P19" s="72">
        <v>1</v>
      </c>
      <c r="Q19" s="75">
        <v>1</v>
      </c>
      <c r="R19" s="76">
        <v>0</v>
      </c>
      <c r="S19" s="66">
        <v>0</v>
      </c>
      <c r="T19" s="72">
        <v>0</v>
      </c>
      <c r="U19" s="75">
        <v>0</v>
      </c>
      <c r="V19" s="76">
        <v>0</v>
      </c>
      <c r="W19" s="66">
        <v>0</v>
      </c>
      <c r="X19" s="72">
        <v>0</v>
      </c>
      <c r="Y19" s="77">
        <v>0</v>
      </c>
      <c r="Z19" s="52">
        <f aca="true" t="shared" si="1" ref="Z19:AC27">F19+J19+N19+R19+V19</f>
        <v>0</v>
      </c>
      <c r="AA19" s="53">
        <f>G19+K19+O19+S19+W19</f>
        <v>0</v>
      </c>
      <c r="AB19" s="54">
        <f t="shared" si="1"/>
        <v>1</v>
      </c>
      <c r="AC19" s="55">
        <f t="shared" si="1"/>
        <v>1</v>
      </c>
      <c r="AD19" s="56" t="s">
        <v>81</v>
      </c>
      <c r="AE19" s="83">
        <v>50</v>
      </c>
      <c r="AF19" s="18"/>
    </row>
    <row r="20" spans="1:32" ht="12.75">
      <c r="A20" s="19">
        <v>9</v>
      </c>
      <c r="B20" s="25" t="s">
        <v>17</v>
      </c>
      <c r="C20" s="25" t="s">
        <v>142</v>
      </c>
      <c r="D20" s="30">
        <v>1984</v>
      </c>
      <c r="E20" s="84" t="s">
        <v>46</v>
      </c>
      <c r="F20" s="87">
        <v>0</v>
      </c>
      <c r="G20" s="66">
        <v>0</v>
      </c>
      <c r="H20" s="63">
        <v>0</v>
      </c>
      <c r="I20" s="64">
        <v>0</v>
      </c>
      <c r="J20" s="65">
        <v>0</v>
      </c>
      <c r="K20" s="66">
        <v>0</v>
      </c>
      <c r="L20" s="63">
        <v>0</v>
      </c>
      <c r="M20" s="67">
        <v>0</v>
      </c>
      <c r="N20" s="68">
        <v>0</v>
      </c>
      <c r="O20" s="66">
        <v>0</v>
      </c>
      <c r="P20" s="63">
        <v>1</v>
      </c>
      <c r="Q20" s="67">
        <v>6</v>
      </c>
      <c r="R20" s="68">
        <v>0</v>
      </c>
      <c r="S20" s="66">
        <v>0</v>
      </c>
      <c r="T20" s="63">
        <v>0</v>
      </c>
      <c r="U20" s="67">
        <v>0</v>
      </c>
      <c r="V20" s="68">
        <v>0</v>
      </c>
      <c r="W20" s="66">
        <v>0</v>
      </c>
      <c r="X20" s="63">
        <v>0</v>
      </c>
      <c r="Y20" s="69">
        <v>0</v>
      </c>
      <c r="Z20" s="52">
        <f t="shared" si="1"/>
        <v>0</v>
      </c>
      <c r="AA20" s="53">
        <f t="shared" si="1"/>
        <v>0</v>
      </c>
      <c r="AB20" s="54">
        <f t="shared" si="1"/>
        <v>1</v>
      </c>
      <c r="AC20" s="55">
        <f t="shared" si="1"/>
        <v>6</v>
      </c>
      <c r="AD20" s="56" t="s">
        <v>106</v>
      </c>
      <c r="AE20" s="83">
        <v>39</v>
      </c>
      <c r="AF20" s="18"/>
    </row>
    <row r="21" spans="1:32" ht="12.75">
      <c r="A21" s="19">
        <v>10</v>
      </c>
      <c r="B21" s="25" t="s">
        <v>47</v>
      </c>
      <c r="C21" s="25" t="s">
        <v>143</v>
      </c>
      <c r="D21" s="30">
        <v>1992</v>
      </c>
      <c r="E21" s="84" t="s">
        <v>44</v>
      </c>
      <c r="F21" s="87">
        <v>0</v>
      </c>
      <c r="G21" s="66">
        <v>0</v>
      </c>
      <c r="H21" s="72">
        <v>0</v>
      </c>
      <c r="I21" s="73">
        <v>0</v>
      </c>
      <c r="J21" s="74">
        <v>0</v>
      </c>
      <c r="K21" s="66">
        <v>0</v>
      </c>
      <c r="L21" s="72">
        <v>0</v>
      </c>
      <c r="M21" s="75">
        <v>0</v>
      </c>
      <c r="N21" s="76">
        <v>0</v>
      </c>
      <c r="O21" s="66">
        <v>0</v>
      </c>
      <c r="P21" s="72">
        <v>0</v>
      </c>
      <c r="Q21" s="75">
        <v>0</v>
      </c>
      <c r="R21" s="76">
        <v>0</v>
      </c>
      <c r="S21" s="66">
        <v>0</v>
      </c>
      <c r="T21" s="72">
        <v>0</v>
      </c>
      <c r="U21" s="75">
        <v>0</v>
      </c>
      <c r="V21" s="76">
        <v>0</v>
      </c>
      <c r="W21" s="66">
        <v>0</v>
      </c>
      <c r="X21" s="72">
        <v>0</v>
      </c>
      <c r="Y21" s="77">
        <v>0</v>
      </c>
      <c r="Z21" s="52">
        <f t="shared" si="1"/>
        <v>0</v>
      </c>
      <c r="AA21" s="53">
        <f t="shared" si="1"/>
        <v>0</v>
      </c>
      <c r="AB21" s="54">
        <f t="shared" si="1"/>
        <v>0</v>
      </c>
      <c r="AC21" s="55">
        <f t="shared" si="1"/>
        <v>0</v>
      </c>
      <c r="AD21" s="78" t="s">
        <v>107</v>
      </c>
      <c r="AE21" s="70">
        <v>35</v>
      </c>
      <c r="AF21" s="18"/>
    </row>
    <row r="22" spans="1:32" ht="12.75">
      <c r="A22" s="19">
        <v>11</v>
      </c>
      <c r="B22" s="25" t="s">
        <v>144</v>
      </c>
      <c r="C22" s="25" t="s">
        <v>145</v>
      </c>
      <c r="D22" s="30">
        <v>1978</v>
      </c>
      <c r="E22" s="84" t="s">
        <v>46</v>
      </c>
      <c r="F22" s="87">
        <v>0</v>
      </c>
      <c r="G22" s="66">
        <v>0</v>
      </c>
      <c r="H22" s="72">
        <v>0</v>
      </c>
      <c r="I22" s="73">
        <v>0</v>
      </c>
      <c r="J22" s="74">
        <v>0</v>
      </c>
      <c r="K22" s="66">
        <v>0</v>
      </c>
      <c r="L22" s="72">
        <v>0</v>
      </c>
      <c r="M22" s="75">
        <v>0</v>
      </c>
      <c r="N22" s="76">
        <v>0</v>
      </c>
      <c r="O22" s="66">
        <v>0</v>
      </c>
      <c r="P22" s="72">
        <v>0</v>
      </c>
      <c r="Q22" s="75">
        <v>0</v>
      </c>
      <c r="R22" s="76">
        <v>0</v>
      </c>
      <c r="S22" s="66">
        <v>0</v>
      </c>
      <c r="T22" s="72">
        <v>0</v>
      </c>
      <c r="U22" s="75">
        <v>0</v>
      </c>
      <c r="V22" s="76">
        <v>0</v>
      </c>
      <c r="W22" s="66">
        <v>0</v>
      </c>
      <c r="X22" s="72">
        <v>0</v>
      </c>
      <c r="Y22" s="77">
        <v>0</v>
      </c>
      <c r="Z22" s="52">
        <f t="shared" si="1"/>
        <v>0</v>
      </c>
      <c r="AA22" s="53">
        <f t="shared" si="1"/>
        <v>0</v>
      </c>
      <c r="AB22" s="54">
        <f t="shared" si="1"/>
        <v>0</v>
      </c>
      <c r="AC22" s="55">
        <f t="shared" si="1"/>
        <v>0</v>
      </c>
      <c r="AD22" s="56" t="s">
        <v>107</v>
      </c>
      <c r="AE22" s="70">
        <v>35</v>
      </c>
      <c r="AF22" s="18"/>
    </row>
    <row r="23" spans="1:32" ht="12.75">
      <c r="A23" s="19">
        <v>12</v>
      </c>
      <c r="B23" s="25" t="s">
        <v>146</v>
      </c>
      <c r="C23" s="25" t="s">
        <v>147</v>
      </c>
      <c r="D23" s="30">
        <v>1988</v>
      </c>
      <c r="E23" s="84" t="s">
        <v>46</v>
      </c>
      <c r="F23" s="90">
        <v>0</v>
      </c>
      <c r="G23" s="81">
        <v>0</v>
      </c>
      <c r="H23" s="63">
        <v>0</v>
      </c>
      <c r="I23" s="64">
        <v>0</v>
      </c>
      <c r="J23" s="65">
        <v>0</v>
      </c>
      <c r="K23" s="81">
        <v>0</v>
      </c>
      <c r="L23" s="63">
        <v>0</v>
      </c>
      <c r="M23" s="67">
        <v>0</v>
      </c>
      <c r="N23" s="68">
        <v>0</v>
      </c>
      <c r="O23" s="81">
        <v>0</v>
      </c>
      <c r="P23" s="63">
        <v>0</v>
      </c>
      <c r="Q23" s="67">
        <v>0</v>
      </c>
      <c r="R23" s="68">
        <v>0</v>
      </c>
      <c r="S23" s="81">
        <v>0</v>
      </c>
      <c r="T23" s="63">
        <v>0</v>
      </c>
      <c r="U23" s="67">
        <v>0</v>
      </c>
      <c r="V23" s="68">
        <v>0</v>
      </c>
      <c r="W23" s="81">
        <v>0</v>
      </c>
      <c r="X23" s="63">
        <v>0</v>
      </c>
      <c r="Y23" s="69">
        <v>0</v>
      </c>
      <c r="Z23" s="52">
        <f t="shared" si="1"/>
        <v>0</v>
      </c>
      <c r="AA23" s="53">
        <f t="shared" si="1"/>
        <v>0</v>
      </c>
      <c r="AB23" s="54">
        <f t="shared" si="1"/>
        <v>0</v>
      </c>
      <c r="AC23" s="55">
        <f t="shared" si="1"/>
        <v>0</v>
      </c>
      <c r="AD23" s="56" t="s">
        <v>107</v>
      </c>
      <c r="AE23" s="83">
        <v>35</v>
      </c>
      <c r="AF23" s="18"/>
    </row>
    <row r="24" spans="1:32" ht="12.75">
      <c r="A24" s="19">
        <v>13</v>
      </c>
      <c r="B24" s="25" t="s">
        <v>148</v>
      </c>
      <c r="C24" s="25" t="s">
        <v>38</v>
      </c>
      <c r="D24" s="30">
        <v>1991</v>
      </c>
      <c r="E24" s="84" t="s">
        <v>162</v>
      </c>
      <c r="F24" s="87">
        <v>0</v>
      </c>
      <c r="G24" s="66">
        <v>0</v>
      </c>
      <c r="H24" s="72">
        <v>0</v>
      </c>
      <c r="I24" s="73">
        <v>0</v>
      </c>
      <c r="J24" s="74">
        <v>0</v>
      </c>
      <c r="K24" s="66">
        <v>0</v>
      </c>
      <c r="L24" s="72">
        <v>0</v>
      </c>
      <c r="M24" s="75">
        <v>0</v>
      </c>
      <c r="N24" s="76">
        <v>0</v>
      </c>
      <c r="O24" s="66">
        <v>0</v>
      </c>
      <c r="P24" s="72">
        <v>0</v>
      </c>
      <c r="Q24" s="75">
        <v>0</v>
      </c>
      <c r="R24" s="76">
        <v>0</v>
      </c>
      <c r="S24" s="66">
        <v>0</v>
      </c>
      <c r="T24" s="72">
        <v>0</v>
      </c>
      <c r="U24" s="75">
        <v>0</v>
      </c>
      <c r="V24" s="76">
        <v>0</v>
      </c>
      <c r="W24" s="66">
        <v>0</v>
      </c>
      <c r="X24" s="72">
        <v>0</v>
      </c>
      <c r="Y24" s="77">
        <v>0</v>
      </c>
      <c r="Z24" s="52">
        <f t="shared" si="1"/>
        <v>0</v>
      </c>
      <c r="AA24" s="53">
        <f t="shared" si="1"/>
        <v>0</v>
      </c>
      <c r="AB24" s="54">
        <f t="shared" si="1"/>
        <v>0</v>
      </c>
      <c r="AC24" s="55">
        <f t="shared" si="1"/>
        <v>0</v>
      </c>
      <c r="AD24" s="78" t="s">
        <v>107</v>
      </c>
      <c r="AE24" s="83"/>
      <c r="AF24" s="18"/>
    </row>
    <row r="25" spans="1:32" ht="12.75">
      <c r="A25" s="19">
        <v>14</v>
      </c>
      <c r="B25" s="25"/>
      <c r="C25" s="25"/>
      <c r="D25" s="30"/>
      <c r="E25" s="84"/>
      <c r="F25" s="91"/>
      <c r="G25" s="92"/>
      <c r="H25" s="93"/>
      <c r="I25" s="73"/>
      <c r="J25" s="74"/>
      <c r="K25" s="66"/>
      <c r="L25" s="72"/>
      <c r="M25" s="75"/>
      <c r="N25" s="76"/>
      <c r="O25" s="66"/>
      <c r="P25" s="72"/>
      <c r="Q25" s="75"/>
      <c r="R25" s="76"/>
      <c r="S25" s="66"/>
      <c r="T25" s="72"/>
      <c r="U25" s="75"/>
      <c r="V25" s="76"/>
      <c r="W25" s="66"/>
      <c r="X25" s="72"/>
      <c r="Y25" s="77"/>
      <c r="Z25" s="52">
        <f t="shared" si="1"/>
        <v>0</v>
      </c>
      <c r="AA25" s="53">
        <f t="shared" si="1"/>
        <v>0</v>
      </c>
      <c r="AB25" s="54">
        <f t="shared" si="1"/>
        <v>0</v>
      </c>
      <c r="AC25" s="55">
        <f t="shared" si="1"/>
        <v>0</v>
      </c>
      <c r="AD25" s="78"/>
      <c r="AE25" s="82"/>
      <c r="AF25" s="18"/>
    </row>
    <row r="26" spans="1:32" ht="12.75">
      <c r="A26" s="19">
        <v>15</v>
      </c>
      <c r="B26" s="25"/>
      <c r="C26" s="25"/>
      <c r="D26" s="30"/>
      <c r="E26" s="84"/>
      <c r="F26" s="91"/>
      <c r="G26" s="92"/>
      <c r="H26" s="93"/>
      <c r="I26" s="73"/>
      <c r="J26" s="74"/>
      <c r="K26" s="66"/>
      <c r="L26" s="72"/>
      <c r="M26" s="75"/>
      <c r="N26" s="76"/>
      <c r="O26" s="66"/>
      <c r="P26" s="72"/>
      <c r="Q26" s="75"/>
      <c r="R26" s="76"/>
      <c r="S26" s="66"/>
      <c r="T26" s="72"/>
      <c r="U26" s="75"/>
      <c r="V26" s="76"/>
      <c r="W26" s="66"/>
      <c r="X26" s="72"/>
      <c r="Y26" s="77"/>
      <c r="Z26" s="52">
        <f t="shared" si="1"/>
        <v>0</v>
      </c>
      <c r="AA26" s="53">
        <f t="shared" si="1"/>
        <v>0</v>
      </c>
      <c r="AB26" s="54">
        <f t="shared" si="1"/>
        <v>0</v>
      </c>
      <c r="AC26" s="55">
        <f t="shared" si="1"/>
        <v>0</v>
      </c>
      <c r="AD26" s="56"/>
      <c r="AE26" s="82"/>
      <c r="AF26" s="18"/>
    </row>
    <row r="27" spans="1:32" ht="12.75">
      <c r="A27" s="19">
        <v>16</v>
      </c>
      <c r="B27" s="25"/>
      <c r="C27" s="25"/>
      <c r="D27" s="30"/>
      <c r="E27" s="84"/>
      <c r="F27" s="90"/>
      <c r="G27" s="66"/>
      <c r="H27" s="63"/>
      <c r="I27" s="64"/>
      <c r="J27" s="65"/>
      <c r="K27" s="66"/>
      <c r="L27" s="63"/>
      <c r="M27" s="67"/>
      <c r="N27" s="68"/>
      <c r="O27" s="66"/>
      <c r="P27" s="63"/>
      <c r="Q27" s="67"/>
      <c r="R27" s="68"/>
      <c r="S27" s="66"/>
      <c r="T27" s="63"/>
      <c r="U27" s="67"/>
      <c r="V27" s="68"/>
      <c r="W27" s="66"/>
      <c r="X27" s="63"/>
      <c r="Y27" s="69"/>
      <c r="Z27" s="52">
        <f t="shared" si="1"/>
        <v>0</v>
      </c>
      <c r="AA27" s="53">
        <f t="shared" si="1"/>
        <v>0</v>
      </c>
      <c r="AB27" s="54">
        <f t="shared" si="1"/>
        <v>0</v>
      </c>
      <c r="AC27" s="55">
        <f t="shared" si="1"/>
        <v>0</v>
      </c>
      <c r="AD27" s="88"/>
      <c r="AE27" s="70"/>
      <c r="AF27" s="18"/>
    </row>
    <row r="28" spans="1:32" ht="12.75">
      <c r="A28" s="19">
        <v>17</v>
      </c>
      <c r="B28" s="25"/>
      <c r="C28" s="25"/>
      <c r="D28" s="30"/>
      <c r="E28" s="84"/>
      <c r="F28" s="87"/>
      <c r="G28" s="66"/>
      <c r="H28" s="72"/>
      <c r="I28" s="73"/>
      <c r="J28" s="74"/>
      <c r="K28" s="66"/>
      <c r="L28" s="72"/>
      <c r="M28" s="75"/>
      <c r="N28" s="76"/>
      <c r="O28" s="66"/>
      <c r="P28" s="72"/>
      <c r="Q28" s="75"/>
      <c r="R28" s="76"/>
      <c r="S28" s="66"/>
      <c r="T28" s="72"/>
      <c r="U28" s="75"/>
      <c r="V28" s="76"/>
      <c r="W28" s="66"/>
      <c r="X28" s="72"/>
      <c r="Y28" s="77"/>
      <c r="Z28" s="52">
        <f aca="true" t="shared" si="2" ref="Z28:AC34">F28+J28+N28+R28+V28</f>
        <v>0</v>
      </c>
      <c r="AA28" s="53">
        <f t="shared" si="2"/>
        <v>0</v>
      </c>
      <c r="AB28" s="54">
        <f t="shared" si="2"/>
        <v>0</v>
      </c>
      <c r="AC28" s="55">
        <f t="shared" si="2"/>
        <v>0</v>
      </c>
      <c r="AD28" s="89"/>
      <c r="AE28" s="70"/>
      <c r="AF28" s="18"/>
    </row>
    <row r="29" spans="1:32" ht="12.75">
      <c r="A29" s="19">
        <v>18</v>
      </c>
      <c r="B29" s="25"/>
      <c r="C29" s="25"/>
      <c r="D29" s="30"/>
      <c r="E29" s="84"/>
      <c r="F29" s="87"/>
      <c r="G29" s="66"/>
      <c r="H29" s="72"/>
      <c r="I29" s="73"/>
      <c r="J29" s="74"/>
      <c r="K29" s="66"/>
      <c r="L29" s="72"/>
      <c r="M29" s="75"/>
      <c r="N29" s="76"/>
      <c r="O29" s="66"/>
      <c r="P29" s="72"/>
      <c r="Q29" s="75"/>
      <c r="R29" s="76"/>
      <c r="S29" s="66"/>
      <c r="T29" s="72"/>
      <c r="U29" s="75"/>
      <c r="V29" s="76"/>
      <c r="W29" s="66"/>
      <c r="X29" s="72"/>
      <c r="Y29" s="77"/>
      <c r="Z29" s="52">
        <f t="shared" si="2"/>
        <v>0</v>
      </c>
      <c r="AA29" s="53">
        <f t="shared" si="2"/>
        <v>0</v>
      </c>
      <c r="AB29" s="54">
        <f t="shared" si="2"/>
        <v>0</v>
      </c>
      <c r="AC29" s="55">
        <f t="shared" si="2"/>
        <v>0</v>
      </c>
      <c r="AD29" s="56"/>
      <c r="AE29" s="82"/>
      <c r="AF29" s="18"/>
    </row>
    <row r="30" spans="1:32" ht="12.75">
      <c r="A30" s="19">
        <v>19</v>
      </c>
      <c r="B30" s="25"/>
      <c r="C30" s="25"/>
      <c r="D30" s="30"/>
      <c r="E30" s="84"/>
      <c r="F30" s="90"/>
      <c r="G30" s="81"/>
      <c r="H30" s="63"/>
      <c r="I30" s="64"/>
      <c r="J30" s="65"/>
      <c r="K30" s="81"/>
      <c r="L30" s="63"/>
      <c r="M30" s="67"/>
      <c r="N30" s="68"/>
      <c r="O30" s="81"/>
      <c r="P30" s="63"/>
      <c r="Q30" s="67"/>
      <c r="R30" s="68"/>
      <c r="S30" s="81"/>
      <c r="T30" s="63"/>
      <c r="U30" s="67"/>
      <c r="V30" s="68"/>
      <c r="W30" s="81"/>
      <c r="X30" s="63"/>
      <c r="Y30" s="69"/>
      <c r="Z30" s="52">
        <f t="shared" si="2"/>
        <v>0</v>
      </c>
      <c r="AA30" s="53">
        <f t="shared" si="2"/>
        <v>0</v>
      </c>
      <c r="AB30" s="54">
        <f t="shared" si="2"/>
        <v>0</v>
      </c>
      <c r="AC30" s="55">
        <f t="shared" si="2"/>
        <v>0</v>
      </c>
      <c r="AD30" s="56"/>
      <c r="AE30" s="82"/>
      <c r="AF30" s="18"/>
    </row>
    <row r="31" spans="1:32" ht="12.75">
      <c r="A31" s="19">
        <v>20</v>
      </c>
      <c r="B31" s="25"/>
      <c r="C31" s="25"/>
      <c r="D31" s="30"/>
      <c r="E31" s="84"/>
      <c r="F31" s="87"/>
      <c r="G31" s="66"/>
      <c r="H31" s="72"/>
      <c r="I31" s="73"/>
      <c r="J31" s="74"/>
      <c r="K31" s="66"/>
      <c r="L31" s="72"/>
      <c r="M31" s="75"/>
      <c r="N31" s="76"/>
      <c r="O31" s="66"/>
      <c r="P31" s="72"/>
      <c r="Q31" s="75"/>
      <c r="R31" s="76"/>
      <c r="S31" s="66"/>
      <c r="T31" s="72"/>
      <c r="U31" s="75"/>
      <c r="V31" s="76"/>
      <c r="W31" s="66"/>
      <c r="X31" s="72"/>
      <c r="Y31" s="77"/>
      <c r="Z31" s="52">
        <f t="shared" si="2"/>
        <v>0</v>
      </c>
      <c r="AA31" s="53">
        <f t="shared" si="2"/>
        <v>0</v>
      </c>
      <c r="AB31" s="54">
        <f t="shared" si="2"/>
        <v>0</v>
      </c>
      <c r="AC31" s="55">
        <f t="shared" si="2"/>
        <v>0</v>
      </c>
      <c r="AD31" s="78"/>
      <c r="AE31" s="94"/>
      <c r="AF31" s="18"/>
    </row>
    <row r="32" spans="1:32" ht="12.75">
      <c r="A32" s="19">
        <v>21</v>
      </c>
      <c r="B32" s="25"/>
      <c r="C32" s="25"/>
      <c r="D32" s="30"/>
      <c r="E32" s="84"/>
      <c r="F32" s="91"/>
      <c r="G32" s="92"/>
      <c r="H32" s="93"/>
      <c r="I32" s="73"/>
      <c r="J32" s="74"/>
      <c r="K32" s="66"/>
      <c r="L32" s="72"/>
      <c r="M32" s="75"/>
      <c r="N32" s="76"/>
      <c r="O32" s="66"/>
      <c r="P32" s="72"/>
      <c r="Q32" s="75"/>
      <c r="R32" s="76"/>
      <c r="S32" s="66"/>
      <c r="T32" s="72"/>
      <c r="U32" s="75"/>
      <c r="V32" s="76"/>
      <c r="W32" s="66"/>
      <c r="X32" s="72"/>
      <c r="Y32" s="77"/>
      <c r="Z32" s="52">
        <f t="shared" si="2"/>
        <v>0</v>
      </c>
      <c r="AA32" s="53">
        <f t="shared" si="2"/>
        <v>0</v>
      </c>
      <c r="AB32" s="54">
        <f t="shared" si="2"/>
        <v>0</v>
      </c>
      <c r="AC32" s="55">
        <f t="shared" si="2"/>
        <v>0</v>
      </c>
      <c r="AD32" s="78"/>
      <c r="AE32" s="95"/>
      <c r="AF32" s="18"/>
    </row>
    <row r="33" spans="1:32" ht="12.75">
      <c r="A33" s="96">
        <v>22</v>
      </c>
      <c r="B33" s="25"/>
      <c r="C33" s="25"/>
      <c r="D33" s="30"/>
      <c r="E33" s="84"/>
      <c r="F33" s="91"/>
      <c r="G33" s="92"/>
      <c r="H33" s="93"/>
      <c r="I33" s="73"/>
      <c r="J33" s="74"/>
      <c r="K33" s="66"/>
      <c r="L33" s="72"/>
      <c r="M33" s="75"/>
      <c r="N33" s="76"/>
      <c r="O33" s="66"/>
      <c r="P33" s="72"/>
      <c r="Q33" s="75"/>
      <c r="R33" s="76"/>
      <c r="S33" s="66"/>
      <c r="T33" s="72"/>
      <c r="U33" s="75"/>
      <c r="V33" s="76"/>
      <c r="W33" s="66"/>
      <c r="X33" s="72"/>
      <c r="Y33" s="77"/>
      <c r="Z33" s="97">
        <f t="shared" si="2"/>
        <v>0</v>
      </c>
      <c r="AA33" s="53">
        <f t="shared" si="2"/>
        <v>0</v>
      </c>
      <c r="AB33" s="98">
        <f t="shared" si="2"/>
        <v>0</v>
      </c>
      <c r="AC33" s="99">
        <f t="shared" si="2"/>
        <v>0</v>
      </c>
      <c r="AD33" s="56"/>
      <c r="AE33" s="94"/>
      <c r="AF33" s="18"/>
    </row>
    <row r="34" spans="1:32" ht="13.5" thickBot="1">
      <c r="A34" s="100">
        <v>23</v>
      </c>
      <c r="B34" s="101"/>
      <c r="C34" s="101"/>
      <c r="D34" s="102"/>
      <c r="E34" s="103"/>
      <c r="F34" s="104"/>
      <c r="G34" s="105"/>
      <c r="H34" s="106"/>
      <c r="I34" s="107"/>
      <c r="J34" s="108"/>
      <c r="K34" s="109"/>
      <c r="L34" s="106"/>
      <c r="M34" s="110"/>
      <c r="N34" s="111"/>
      <c r="O34" s="109"/>
      <c r="P34" s="106"/>
      <c r="Q34" s="110"/>
      <c r="R34" s="111"/>
      <c r="S34" s="109"/>
      <c r="T34" s="106"/>
      <c r="U34" s="110"/>
      <c r="V34" s="111"/>
      <c r="W34" s="109"/>
      <c r="X34" s="112"/>
      <c r="Y34" s="113"/>
      <c r="Z34" s="114">
        <f t="shared" si="2"/>
        <v>0</v>
      </c>
      <c r="AA34" s="115">
        <f t="shared" si="2"/>
        <v>0</v>
      </c>
      <c r="AB34" s="116">
        <f t="shared" si="2"/>
        <v>0</v>
      </c>
      <c r="AC34" s="117">
        <f t="shared" si="2"/>
        <v>0</v>
      </c>
      <c r="AD34" s="118"/>
      <c r="AE34" s="119"/>
      <c r="AF34" s="18"/>
    </row>
    <row r="35" spans="1:32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8"/>
      <c r="AF35" s="18"/>
    </row>
    <row r="36" spans="1:32" ht="12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8"/>
      <c r="AF36" s="18"/>
    </row>
    <row r="37" spans="1:32" ht="13.5" thickBot="1">
      <c r="A37" s="169"/>
      <c r="B37" s="179"/>
      <c r="C37" s="179"/>
      <c r="D37" s="179"/>
      <c r="E37" s="179"/>
      <c r="F37" s="180" t="s">
        <v>31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69"/>
      <c r="AE37" s="18"/>
      <c r="AF37" s="18"/>
    </row>
    <row r="38" spans="1:32" ht="13.5" customHeight="1" thickBot="1">
      <c r="A38" s="169"/>
      <c r="B38" s="182" t="str">
        <f>CONCATENATE($C$4," pogrupis")</f>
        <v>B pogrupis</v>
      </c>
      <c r="C38" s="183"/>
      <c r="D38" s="183"/>
      <c r="E38" s="331"/>
      <c r="F38" s="514" t="s">
        <v>6</v>
      </c>
      <c r="G38" s="515"/>
      <c r="H38" s="515"/>
      <c r="I38" s="516"/>
      <c r="J38" s="511" t="s">
        <v>7</v>
      </c>
      <c r="K38" s="512"/>
      <c r="L38" s="512"/>
      <c r="M38" s="513"/>
      <c r="N38" s="511" t="s">
        <v>8</v>
      </c>
      <c r="O38" s="512"/>
      <c r="P38" s="512"/>
      <c r="Q38" s="513"/>
      <c r="R38" s="511" t="s">
        <v>32</v>
      </c>
      <c r="S38" s="512"/>
      <c r="T38" s="512"/>
      <c r="U38" s="513"/>
      <c r="V38" s="511" t="s">
        <v>33</v>
      </c>
      <c r="W38" s="512"/>
      <c r="X38" s="512"/>
      <c r="Y38" s="513"/>
      <c r="Z38" s="501" t="s">
        <v>9</v>
      </c>
      <c r="AA38" s="499"/>
      <c r="AB38" s="499"/>
      <c r="AC38" s="508"/>
      <c r="AD38" s="329"/>
      <c r="AE38" s="18"/>
      <c r="AF38" s="18"/>
    </row>
    <row r="39" spans="1:32" ht="13.5" thickBot="1">
      <c r="A39" s="164" t="s">
        <v>10</v>
      </c>
      <c r="B39" s="166" t="s">
        <v>11</v>
      </c>
      <c r="C39" s="167" t="s">
        <v>12</v>
      </c>
      <c r="D39" s="167" t="s">
        <v>34</v>
      </c>
      <c r="E39" s="168" t="s">
        <v>35</v>
      </c>
      <c r="F39" s="165" t="s">
        <v>13</v>
      </c>
      <c r="G39" s="120" t="s">
        <v>15</v>
      </c>
      <c r="H39" s="121" t="s">
        <v>14</v>
      </c>
      <c r="I39" s="122" t="s">
        <v>15</v>
      </c>
      <c r="J39" s="123" t="s">
        <v>13</v>
      </c>
      <c r="K39" s="124" t="s">
        <v>15</v>
      </c>
      <c r="L39" s="125" t="s">
        <v>14</v>
      </c>
      <c r="M39" s="126" t="s">
        <v>15</v>
      </c>
      <c r="N39" s="123" t="s">
        <v>13</v>
      </c>
      <c r="O39" s="124" t="s">
        <v>15</v>
      </c>
      <c r="P39" s="125" t="s">
        <v>14</v>
      </c>
      <c r="Q39" s="126" t="s">
        <v>15</v>
      </c>
      <c r="R39" s="123" t="s">
        <v>13</v>
      </c>
      <c r="S39" s="124" t="s">
        <v>15</v>
      </c>
      <c r="T39" s="125" t="s">
        <v>14</v>
      </c>
      <c r="U39" s="126" t="s">
        <v>15</v>
      </c>
      <c r="V39" s="123" t="s">
        <v>13</v>
      </c>
      <c r="W39" s="124" t="s">
        <v>15</v>
      </c>
      <c r="X39" s="125" t="s">
        <v>14</v>
      </c>
      <c r="Y39" s="127" t="s">
        <v>15</v>
      </c>
      <c r="Z39" s="128" t="s">
        <v>13</v>
      </c>
      <c r="AA39" s="129" t="s">
        <v>15</v>
      </c>
      <c r="AB39" s="130" t="s">
        <v>14</v>
      </c>
      <c r="AC39" s="131" t="s">
        <v>15</v>
      </c>
      <c r="AD39" s="132" t="s">
        <v>2</v>
      </c>
      <c r="AE39" s="133" t="s">
        <v>16</v>
      </c>
      <c r="AF39" s="18"/>
    </row>
    <row r="40" spans="1:32" ht="12.75">
      <c r="A40" s="41">
        <v>1</v>
      </c>
      <c r="B40" s="23" t="s">
        <v>149</v>
      </c>
      <c r="C40" s="23" t="s">
        <v>150</v>
      </c>
      <c r="D40" s="29">
        <v>1987</v>
      </c>
      <c r="E40" s="24" t="s">
        <v>45</v>
      </c>
      <c r="F40" s="134">
        <v>0</v>
      </c>
      <c r="G40" s="135">
        <v>0</v>
      </c>
      <c r="H40" s="136">
        <v>1</v>
      </c>
      <c r="I40" s="137">
        <v>1</v>
      </c>
      <c r="J40" s="65">
        <v>0</v>
      </c>
      <c r="K40" s="47">
        <v>0</v>
      </c>
      <c r="L40" s="63">
        <v>1</v>
      </c>
      <c r="M40" s="67">
        <v>2</v>
      </c>
      <c r="N40" s="68">
        <v>1</v>
      </c>
      <c r="O40" s="47">
        <v>1</v>
      </c>
      <c r="P40" s="63">
        <v>1</v>
      </c>
      <c r="Q40" s="67">
        <v>1</v>
      </c>
      <c r="R40" s="68">
        <v>1</v>
      </c>
      <c r="S40" s="47">
        <v>1</v>
      </c>
      <c r="T40" s="63">
        <v>1</v>
      </c>
      <c r="U40" s="67">
        <v>1</v>
      </c>
      <c r="V40" s="68">
        <v>1</v>
      </c>
      <c r="W40" s="47">
        <v>1</v>
      </c>
      <c r="X40" s="63">
        <v>1</v>
      </c>
      <c r="Y40" s="69">
        <v>1</v>
      </c>
      <c r="Z40" s="52">
        <f aca="true" t="shared" si="3" ref="Z40:AC55">F40+J40+N40+R40+V40</f>
        <v>3</v>
      </c>
      <c r="AA40" s="53">
        <f t="shared" si="3"/>
        <v>3</v>
      </c>
      <c r="AB40" s="54">
        <f t="shared" si="3"/>
        <v>5</v>
      </c>
      <c r="AC40" s="55">
        <f t="shared" si="3"/>
        <v>6</v>
      </c>
      <c r="AD40" s="56" t="s">
        <v>75</v>
      </c>
      <c r="AE40" s="57">
        <v>100</v>
      </c>
      <c r="AF40" s="18"/>
    </row>
    <row r="41" spans="1:32" ht="12.75">
      <c r="A41" s="19">
        <v>2</v>
      </c>
      <c r="B41" s="21" t="s">
        <v>151</v>
      </c>
      <c r="C41" s="21" t="s">
        <v>152</v>
      </c>
      <c r="D41" s="28">
        <v>1991</v>
      </c>
      <c r="E41" s="22" t="s">
        <v>46</v>
      </c>
      <c r="F41" s="90">
        <v>0</v>
      </c>
      <c r="G41" s="81">
        <v>0</v>
      </c>
      <c r="H41" s="63">
        <v>1</v>
      </c>
      <c r="I41" s="64">
        <v>1</v>
      </c>
      <c r="J41" s="65">
        <v>0</v>
      </c>
      <c r="K41" s="81">
        <v>0</v>
      </c>
      <c r="L41" s="63">
        <v>1</v>
      </c>
      <c r="M41" s="67">
        <v>1</v>
      </c>
      <c r="N41" s="68">
        <v>1</v>
      </c>
      <c r="O41" s="81">
        <v>1</v>
      </c>
      <c r="P41" s="63">
        <v>1</v>
      </c>
      <c r="Q41" s="67">
        <v>1</v>
      </c>
      <c r="R41" s="68">
        <v>1</v>
      </c>
      <c r="S41" s="81">
        <v>2</v>
      </c>
      <c r="T41" s="63">
        <v>1</v>
      </c>
      <c r="U41" s="67">
        <v>2</v>
      </c>
      <c r="V41" s="68">
        <v>1</v>
      </c>
      <c r="W41" s="81">
        <v>1</v>
      </c>
      <c r="X41" s="63">
        <v>1</v>
      </c>
      <c r="Y41" s="69">
        <v>1</v>
      </c>
      <c r="Z41" s="52">
        <f t="shared" si="3"/>
        <v>3</v>
      </c>
      <c r="AA41" s="53">
        <f t="shared" si="3"/>
        <v>4</v>
      </c>
      <c r="AB41" s="54">
        <f t="shared" si="3"/>
        <v>5</v>
      </c>
      <c r="AC41" s="55">
        <f t="shared" si="3"/>
        <v>6</v>
      </c>
      <c r="AD41" s="78" t="s">
        <v>76</v>
      </c>
      <c r="AE41" s="70">
        <v>89</v>
      </c>
      <c r="AF41" s="18"/>
    </row>
    <row r="42" spans="1:32" ht="12.75">
      <c r="A42" s="19">
        <v>3</v>
      </c>
      <c r="B42" s="58" t="s">
        <v>20</v>
      </c>
      <c r="C42" s="58" t="s">
        <v>100</v>
      </c>
      <c r="D42" s="59">
        <v>1992</v>
      </c>
      <c r="E42" s="60" t="s">
        <v>46</v>
      </c>
      <c r="F42" s="138">
        <v>0</v>
      </c>
      <c r="G42" s="139">
        <v>0</v>
      </c>
      <c r="H42" s="140">
        <v>0</v>
      </c>
      <c r="I42" s="141">
        <v>0</v>
      </c>
      <c r="J42" s="142">
        <v>0</v>
      </c>
      <c r="K42" s="143">
        <v>0</v>
      </c>
      <c r="L42" s="144">
        <v>0</v>
      </c>
      <c r="M42" s="145">
        <v>0</v>
      </c>
      <c r="N42" s="146">
        <v>1</v>
      </c>
      <c r="O42" s="143">
        <v>2</v>
      </c>
      <c r="P42" s="144">
        <v>1</v>
      </c>
      <c r="Q42" s="145">
        <v>2</v>
      </c>
      <c r="R42" s="146">
        <v>1</v>
      </c>
      <c r="S42" s="143">
        <v>1</v>
      </c>
      <c r="T42" s="144">
        <v>1</v>
      </c>
      <c r="U42" s="145">
        <v>1</v>
      </c>
      <c r="V42" s="146">
        <v>1</v>
      </c>
      <c r="W42" s="143">
        <v>3</v>
      </c>
      <c r="X42" s="144">
        <v>1</v>
      </c>
      <c r="Y42" s="147">
        <v>1</v>
      </c>
      <c r="Z42" s="52">
        <f t="shared" si="3"/>
        <v>3</v>
      </c>
      <c r="AA42" s="53">
        <f t="shared" si="3"/>
        <v>6</v>
      </c>
      <c r="AB42" s="54">
        <f t="shared" si="3"/>
        <v>3</v>
      </c>
      <c r="AC42" s="55">
        <f t="shared" si="3"/>
        <v>4</v>
      </c>
      <c r="AD42" s="78" t="s">
        <v>77</v>
      </c>
      <c r="AE42" s="82">
        <v>79</v>
      </c>
      <c r="AF42" s="18"/>
    </row>
    <row r="43" spans="1:32" ht="12.75">
      <c r="A43" s="19">
        <v>4</v>
      </c>
      <c r="B43" s="58" t="s">
        <v>153</v>
      </c>
      <c r="C43" s="58" t="s">
        <v>154</v>
      </c>
      <c r="D43" s="59"/>
      <c r="E43" s="60" t="s">
        <v>46</v>
      </c>
      <c r="F43" s="148">
        <v>0</v>
      </c>
      <c r="G43" s="81">
        <v>0</v>
      </c>
      <c r="H43" s="63">
        <v>1</v>
      </c>
      <c r="I43" s="64">
        <v>1</v>
      </c>
      <c r="J43" s="65">
        <v>0</v>
      </c>
      <c r="K43" s="81">
        <v>0</v>
      </c>
      <c r="L43" s="63">
        <v>0</v>
      </c>
      <c r="M43" s="67">
        <v>0</v>
      </c>
      <c r="N43" s="68">
        <v>1</v>
      </c>
      <c r="O43" s="81">
        <v>2</v>
      </c>
      <c r="P43" s="63">
        <v>1</v>
      </c>
      <c r="Q43" s="67">
        <v>2</v>
      </c>
      <c r="R43" s="68">
        <v>1</v>
      </c>
      <c r="S43" s="81">
        <v>1</v>
      </c>
      <c r="T43" s="63">
        <v>1</v>
      </c>
      <c r="U43" s="67">
        <v>1</v>
      </c>
      <c r="V43" s="68">
        <v>0</v>
      </c>
      <c r="W43" s="81">
        <v>0</v>
      </c>
      <c r="X43" s="63">
        <v>1</v>
      </c>
      <c r="Y43" s="69">
        <v>2</v>
      </c>
      <c r="Z43" s="52">
        <f t="shared" si="3"/>
        <v>2</v>
      </c>
      <c r="AA43" s="53">
        <f t="shared" si="3"/>
        <v>3</v>
      </c>
      <c r="AB43" s="54">
        <f t="shared" si="3"/>
        <v>4</v>
      </c>
      <c r="AC43" s="55">
        <f t="shared" si="3"/>
        <v>6</v>
      </c>
      <c r="AD43" s="56" t="s">
        <v>78</v>
      </c>
      <c r="AE43" s="70">
        <v>71</v>
      </c>
      <c r="AF43" s="18"/>
    </row>
    <row r="44" spans="1:32" ht="12.75">
      <c r="A44" s="19">
        <v>5</v>
      </c>
      <c r="B44" s="25" t="s">
        <v>155</v>
      </c>
      <c r="C44" s="25" t="s">
        <v>156</v>
      </c>
      <c r="D44" s="30">
        <v>1985</v>
      </c>
      <c r="E44" s="84" t="s">
        <v>44</v>
      </c>
      <c r="F44" s="90">
        <v>0</v>
      </c>
      <c r="G44" s="81">
        <v>0</v>
      </c>
      <c r="H44" s="63">
        <v>0</v>
      </c>
      <c r="I44" s="64">
        <v>0</v>
      </c>
      <c r="J44" s="65">
        <v>0</v>
      </c>
      <c r="K44" s="81">
        <v>0</v>
      </c>
      <c r="L44" s="63">
        <v>0</v>
      </c>
      <c r="M44" s="67">
        <v>0</v>
      </c>
      <c r="N44" s="68">
        <v>0</v>
      </c>
      <c r="O44" s="81">
        <v>0</v>
      </c>
      <c r="P44" s="63">
        <v>0</v>
      </c>
      <c r="Q44" s="67">
        <v>0</v>
      </c>
      <c r="R44" s="68">
        <v>1</v>
      </c>
      <c r="S44" s="81">
        <v>1</v>
      </c>
      <c r="T44" s="63">
        <v>1</v>
      </c>
      <c r="U44" s="67">
        <v>1</v>
      </c>
      <c r="V44" s="68">
        <v>0</v>
      </c>
      <c r="W44" s="81">
        <v>0</v>
      </c>
      <c r="X44" s="63">
        <v>1</v>
      </c>
      <c r="Y44" s="69">
        <v>3</v>
      </c>
      <c r="Z44" s="52">
        <f t="shared" si="3"/>
        <v>1</v>
      </c>
      <c r="AA44" s="53">
        <f t="shared" si="3"/>
        <v>1</v>
      </c>
      <c r="AB44" s="54">
        <f t="shared" si="3"/>
        <v>2</v>
      </c>
      <c r="AC44" s="55">
        <f t="shared" si="3"/>
        <v>4</v>
      </c>
      <c r="AD44" s="78" t="s">
        <v>79</v>
      </c>
      <c r="AE44" s="57">
        <v>63</v>
      </c>
      <c r="AF44" s="18"/>
    </row>
    <row r="45" spans="1:32" ht="12.75">
      <c r="A45" s="19">
        <v>6</v>
      </c>
      <c r="B45" s="25" t="s">
        <v>157</v>
      </c>
      <c r="C45" s="25" t="s">
        <v>158</v>
      </c>
      <c r="D45" s="30">
        <v>1991</v>
      </c>
      <c r="E45" s="84" t="s">
        <v>46</v>
      </c>
      <c r="F45" s="90">
        <v>0</v>
      </c>
      <c r="G45" s="81">
        <v>0</v>
      </c>
      <c r="H45" s="63">
        <v>0</v>
      </c>
      <c r="I45" s="64">
        <v>0</v>
      </c>
      <c r="J45" s="65">
        <v>0</v>
      </c>
      <c r="K45" s="81">
        <v>0</v>
      </c>
      <c r="L45" s="63">
        <v>0</v>
      </c>
      <c r="M45" s="67">
        <v>0</v>
      </c>
      <c r="N45" s="68">
        <v>0</v>
      </c>
      <c r="O45" s="81">
        <v>0</v>
      </c>
      <c r="P45" s="63">
        <v>0</v>
      </c>
      <c r="Q45" s="67">
        <v>0</v>
      </c>
      <c r="R45" s="68">
        <v>1</v>
      </c>
      <c r="S45" s="81">
        <v>3</v>
      </c>
      <c r="T45" s="63">
        <v>1</v>
      </c>
      <c r="U45" s="67">
        <v>2</v>
      </c>
      <c r="V45" s="68">
        <v>0</v>
      </c>
      <c r="W45" s="81">
        <v>0</v>
      </c>
      <c r="X45" s="63">
        <v>1</v>
      </c>
      <c r="Y45" s="69">
        <v>1</v>
      </c>
      <c r="Z45" s="52">
        <f t="shared" si="3"/>
        <v>1</v>
      </c>
      <c r="AA45" s="53">
        <f t="shared" si="3"/>
        <v>3</v>
      </c>
      <c r="AB45" s="54">
        <f t="shared" si="3"/>
        <v>2</v>
      </c>
      <c r="AC45" s="55">
        <f t="shared" si="3"/>
        <v>3</v>
      </c>
      <c r="AD45" s="56" t="s">
        <v>80</v>
      </c>
      <c r="AE45" s="82">
        <v>56</v>
      </c>
      <c r="AF45" s="18"/>
    </row>
    <row r="46" spans="1:32" ht="12.75">
      <c r="A46" s="19">
        <v>7</v>
      </c>
      <c r="B46" s="25" t="s">
        <v>159</v>
      </c>
      <c r="C46" s="25" t="s">
        <v>160</v>
      </c>
      <c r="D46" s="30">
        <v>1993</v>
      </c>
      <c r="E46" s="84" t="s">
        <v>44</v>
      </c>
      <c r="F46" s="149">
        <v>0</v>
      </c>
      <c r="G46" s="139">
        <v>0</v>
      </c>
      <c r="H46" s="140">
        <v>0</v>
      </c>
      <c r="I46" s="141">
        <v>0</v>
      </c>
      <c r="J46" s="142">
        <v>0</v>
      </c>
      <c r="K46" s="143">
        <v>0</v>
      </c>
      <c r="L46" s="144">
        <v>0</v>
      </c>
      <c r="M46" s="145">
        <v>0</v>
      </c>
      <c r="N46" s="146">
        <v>0</v>
      </c>
      <c r="O46" s="143">
        <v>0</v>
      </c>
      <c r="P46" s="144">
        <v>0</v>
      </c>
      <c r="Q46" s="145">
        <v>0</v>
      </c>
      <c r="R46" s="146">
        <v>0</v>
      </c>
      <c r="S46" s="143">
        <v>0</v>
      </c>
      <c r="T46" s="144">
        <v>1</v>
      </c>
      <c r="U46" s="145">
        <v>5</v>
      </c>
      <c r="V46" s="146">
        <v>0</v>
      </c>
      <c r="W46" s="143">
        <v>0</v>
      </c>
      <c r="X46" s="144">
        <v>1</v>
      </c>
      <c r="Y46" s="147">
        <v>3</v>
      </c>
      <c r="Z46" s="52">
        <f t="shared" si="3"/>
        <v>0</v>
      </c>
      <c r="AA46" s="53">
        <f t="shared" si="3"/>
        <v>0</v>
      </c>
      <c r="AB46" s="54">
        <f t="shared" si="3"/>
        <v>2</v>
      </c>
      <c r="AC46" s="55">
        <f t="shared" si="3"/>
        <v>8</v>
      </c>
      <c r="AD46" s="78" t="s">
        <v>81</v>
      </c>
      <c r="AE46" s="83">
        <v>50</v>
      </c>
      <c r="AF46" s="18"/>
    </row>
    <row r="47" spans="1:32" ht="12.75">
      <c r="A47" s="19">
        <v>8</v>
      </c>
      <c r="B47" s="25" t="s">
        <v>20</v>
      </c>
      <c r="C47" s="25" t="s">
        <v>161</v>
      </c>
      <c r="D47" s="30">
        <v>1993</v>
      </c>
      <c r="E47" s="84" t="s">
        <v>44</v>
      </c>
      <c r="F47" s="90">
        <v>0</v>
      </c>
      <c r="G47" s="81">
        <v>0</v>
      </c>
      <c r="H47" s="63">
        <v>0</v>
      </c>
      <c r="I47" s="64">
        <v>0</v>
      </c>
      <c r="J47" s="65">
        <v>0</v>
      </c>
      <c r="K47" s="81">
        <v>0</v>
      </c>
      <c r="L47" s="63">
        <v>0</v>
      </c>
      <c r="M47" s="67">
        <v>0</v>
      </c>
      <c r="N47" s="68">
        <v>0</v>
      </c>
      <c r="O47" s="81">
        <v>0</v>
      </c>
      <c r="P47" s="63">
        <v>0</v>
      </c>
      <c r="Q47" s="67">
        <v>0</v>
      </c>
      <c r="R47" s="68">
        <v>0</v>
      </c>
      <c r="S47" s="81">
        <v>0</v>
      </c>
      <c r="T47" s="63">
        <v>1</v>
      </c>
      <c r="U47" s="67">
        <v>5</v>
      </c>
      <c r="V47" s="68">
        <v>0</v>
      </c>
      <c r="W47" s="81">
        <v>0</v>
      </c>
      <c r="X47" s="63">
        <v>1</v>
      </c>
      <c r="Y47" s="69">
        <v>8</v>
      </c>
      <c r="Z47" s="52">
        <f t="shared" si="3"/>
        <v>0</v>
      </c>
      <c r="AA47" s="53">
        <f t="shared" si="3"/>
        <v>0</v>
      </c>
      <c r="AB47" s="54">
        <f t="shared" si="3"/>
        <v>2</v>
      </c>
      <c r="AC47" s="55">
        <f t="shared" si="3"/>
        <v>13</v>
      </c>
      <c r="AD47" s="78" t="s">
        <v>82</v>
      </c>
      <c r="AE47" s="82">
        <v>44</v>
      </c>
      <c r="AF47" s="18"/>
    </row>
    <row r="48" spans="1:32" ht="12.75">
      <c r="A48" s="19">
        <v>9</v>
      </c>
      <c r="B48" s="25"/>
      <c r="C48" s="25"/>
      <c r="D48" s="30"/>
      <c r="E48" s="84"/>
      <c r="F48" s="90"/>
      <c r="G48" s="81"/>
      <c r="H48" s="63"/>
      <c r="I48" s="64"/>
      <c r="J48" s="65"/>
      <c r="K48" s="81"/>
      <c r="L48" s="63"/>
      <c r="M48" s="67"/>
      <c r="N48" s="68"/>
      <c r="O48" s="81"/>
      <c r="P48" s="63"/>
      <c r="Q48" s="67"/>
      <c r="R48" s="68"/>
      <c r="S48" s="81"/>
      <c r="T48" s="63"/>
      <c r="U48" s="67"/>
      <c r="V48" s="68"/>
      <c r="W48" s="81"/>
      <c r="X48" s="63"/>
      <c r="Y48" s="69"/>
      <c r="Z48" s="52">
        <f t="shared" si="3"/>
        <v>0</v>
      </c>
      <c r="AA48" s="53">
        <f t="shared" si="3"/>
        <v>0</v>
      </c>
      <c r="AB48" s="54">
        <f t="shared" si="3"/>
        <v>0</v>
      </c>
      <c r="AC48" s="55">
        <f t="shared" si="3"/>
        <v>0</v>
      </c>
      <c r="AD48" s="88"/>
      <c r="AE48" s="82"/>
      <c r="AF48" s="18"/>
    </row>
    <row r="49" spans="1:32" ht="12.75">
      <c r="A49" s="19">
        <v>10</v>
      </c>
      <c r="B49" s="25"/>
      <c r="C49" s="25"/>
      <c r="D49" s="30"/>
      <c r="E49" s="84"/>
      <c r="F49" s="149"/>
      <c r="G49" s="139"/>
      <c r="H49" s="140"/>
      <c r="I49" s="141"/>
      <c r="J49" s="142"/>
      <c r="K49" s="143"/>
      <c r="L49" s="144"/>
      <c r="M49" s="145"/>
      <c r="N49" s="146"/>
      <c r="O49" s="143"/>
      <c r="P49" s="144"/>
      <c r="Q49" s="145"/>
      <c r="R49" s="146"/>
      <c r="S49" s="143"/>
      <c r="T49" s="144"/>
      <c r="U49" s="145"/>
      <c r="V49" s="146"/>
      <c r="W49" s="143"/>
      <c r="X49" s="144"/>
      <c r="Y49" s="147"/>
      <c r="Z49" s="52">
        <f t="shared" si="3"/>
        <v>0</v>
      </c>
      <c r="AA49" s="53">
        <f t="shared" si="3"/>
        <v>0</v>
      </c>
      <c r="AB49" s="54">
        <f t="shared" si="3"/>
        <v>0</v>
      </c>
      <c r="AC49" s="55">
        <f t="shared" si="3"/>
        <v>0</v>
      </c>
      <c r="AD49" s="78"/>
      <c r="AE49" s="70"/>
      <c r="AF49" s="18"/>
    </row>
    <row r="50" spans="1:32" ht="12.75">
      <c r="A50" s="19">
        <v>11</v>
      </c>
      <c r="B50" s="25"/>
      <c r="C50" s="25"/>
      <c r="D50" s="30"/>
      <c r="E50" s="84"/>
      <c r="F50" s="90"/>
      <c r="G50" s="81"/>
      <c r="H50" s="63"/>
      <c r="I50" s="64"/>
      <c r="J50" s="65"/>
      <c r="K50" s="81"/>
      <c r="L50" s="63"/>
      <c r="M50" s="67"/>
      <c r="N50" s="68"/>
      <c r="O50" s="81"/>
      <c r="P50" s="63"/>
      <c r="Q50" s="67"/>
      <c r="R50" s="68"/>
      <c r="S50" s="81"/>
      <c r="T50" s="63"/>
      <c r="U50" s="67"/>
      <c r="V50" s="68"/>
      <c r="W50" s="81"/>
      <c r="X50" s="63"/>
      <c r="Y50" s="69"/>
      <c r="Z50" s="52">
        <f t="shared" si="3"/>
        <v>0</v>
      </c>
      <c r="AA50" s="53">
        <f t="shared" si="3"/>
        <v>0</v>
      </c>
      <c r="AB50" s="54">
        <f t="shared" si="3"/>
        <v>0</v>
      </c>
      <c r="AC50" s="55">
        <f t="shared" si="3"/>
        <v>0</v>
      </c>
      <c r="AD50" s="89"/>
      <c r="AE50" s="70"/>
      <c r="AF50" s="18"/>
    </row>
    <row r="51" spans="1:32" ht="12.75">
      <c r="A51" s="19">
        <v>12</v>
      </c>
      <c r="B51" s="25"/>
      <c r="C51" s="25"/>
      <c r="D51" s="30"/>
      <c r="E51" s="84"/>
      <c r="F51" s="90"/>
      <c r="G51" s="81"/>
      <c r="H51" s="63"/>
      <c r="I51" s="64"/>
      <c r="J51" s="65"/>
      <c r="K51" s="81"/>
      <c r="L51" s="63"/>
      <c r="M51" s="67"/>
      <c r="N51" s="68"/>
      <c r="O51" s="81"/>
      <c r="P51" s="63"/>
      <c r="Q51" s="67"/>
      <c r="R51" s="68"/>
      <c r="S51" s="81"/>
      <c r="T51" s="63"/>
      <c r="U51" s="67"/>
      <c r="V51" s="68"/>
      <c r="W51" s="81"/>
      <c r="X51" s="63"/>
      <c r="Y51" s="69"/>
      <c r="Z51" s="52">
        <f t="shared" si="3"/>
        <v>0</v>
      </c>
      <c r="AA51" s="53">
        <f t="shared" si="3"/>
        <v>0</v>
      </c>
      <c r="AB51" s="54">
        <f t="shared" si="3"/>
        <v>0</v>
      </c>
      <c r="AC51" s="55">
        <f t="shared" si="3"/>
        <v>0</v>
      </c>
      <c r="AD51" s="88"/>
      <c r="AE51" s="82"/>
      <c r="AF51" s="18"/>
    </row>
    <row r="52" spans="1:32" ht="12.75">
      <c r="A52" s="19">
        <v>13</v>
      </c>
      <c r="B52" s="25"/>
      <c r="C52" s="25"/>
      <c r="D52" s="30"/>
      <c r="E52" s="84"/>
      <c r="F52" s="149"/>
      <c r="G52" s="139"/>
      <c r="H52" s="140"/>
      <c r="I52" s="141"/>
      <c r="J52" s="142"/>
      <c r="K52" s="143"/>
      <c r="L52" s="144"/>
      <c r="M52" s="145"/>
      <c r="N52" s="146"/>
      <c r="O52" s="143"/>
      <c r="P52" s="144"/>
      <c r="Q52" s="145"/>
      <c r="R52" s="146"/>
      <c r="S52" s="143"/>
      <c r="T52" s="144"/>
      <c r="U52" s="145"/>
      <c r="V52" s="146"/>
      <c r="W52" s="143"/>
      <c r="X52" s="144"/>
      <c r="Y52" s="147"/>
      <c r="Z52" s="52">
        <f t="shared" si="3"/>
        <v>0</v>
      </c>
      <c r="AA52" s="53">
        <f t="shared" si="3"/>
        <v>0</v>
      </c>
      <c r="AB52" s="54">
        <f t="shared" si="3"/>
        <v>0</v>
      </c>
      <c r="AC52" s="55">
        <f t="shared" si="3"/>
        <v>0</v>
      </c>
      <c r="AD52" s="78"/>
      <c r="AE52" s="82"/>
      <c r="AF52" s="18"/>
    </row>
    <row r="53" spans="1:32" ht="12.75">
      <c r="A53" s="19">
        <v>14</v>
      </c>
      <c r="B53" s="25"/>
      <c r="C53" s="25"/>
      <c r="D53" s="30"/>
      <c r="E53" s="84"/>
      <c r="F53" s="90"/>
      <c r="G53" s="81"/>
      <c r="H53" s="63"/>
      <c r="I53" s="64"/>
      <c r="J53" s="65"/>
      <c r="K53" s="81"/>
      <c r="L53" s="63"/>
      <c r="M53" s="67"/>
      <c r="N53" s="68"/>
      <c r="O53" s="81"/>
      <c r="P53" s="63"/>
      <c r="Q53" s="67"/>
      <c r="R53" s="68"/>
      <c r="S53" s="81"/>
      <c r="T53" s="63"/>
      <c r="U53" s="67"/>
      <c r="V53" s="68"/>
      <c r="W53" s="81"/>
      <c r="X53" s="63"/>
      <c r="Y53" s="69"/>
      <c r="Z53" s="52">
        <f t="shared" si="3"/>
        <v>0</v>
      </c>
      <c r="AA53" s="53">
        <f t="shared" si="3"/>
        <v>0</v>
      </c>
      <c r="AB53" s="54">
        <f t="shared" si="3"/>
        <v>0</v>
      </c>
      <c r="AC53" s="55">
        <f t="shared" si="3"/>
        <v>0</v>
      </c>
      <c r="AD53" s="89"/>
      <c r="AE53" s="82"/>
      <c r="AF53" s="18"/>
    </row>
    <row r="54" spans="1:32" ht="12.75">
      <c r="A54" s="19">
        <v>15</v>
      </c>
      <c r="B54" s="25"/>
      <c r="C54" s="25"/>
      <c r="D54" s="30"/>
      <c r="E54" s="84"/>
      <c r="F54" s="90"/>
      <c r="G54" s="81"/>
      <c r="H54" s="63"/>
      <c r="I54" s="64"/>
      <c r="J54" s="65"/>
      <c r="K54" s="81"/>
      <c r="L54" s="63"/>
      <c r="M54" s="67"/>
      <c r="N54" s="68"/>
      <c r="O54" s="81"/>
      <c r="P54" s="63"/>
      <c r="Q54" s="67"/>
      <c r="R54" s="68"/>
      <c r="S54" s="81"/>
      <c r="T54" s="63"/>
      <c r="U54" s="67"/>
      <c r="V54" s="68"/>
      <c r="W54" s="81"/>
      <c r="X54" s="63"/>
      <c r="Y54" s="69"/>
      <c r="Z54" s="52">
        <f t="shared" si="3"/>
        <v>0</v>
      </c>
      <c r="AA54" s="53">
        <f t="shared" si="3"/>
        <v>0</v>
      </c>
      <c r="AB54" s="54">
        <f t="shared" si="3"/>
        <v>0</v>
      </c>
      <c r="AC54" s="55">
        <f t="shared" si="3"/>
        <v>0</v>
      </c>
      <c r="AD54" s="88"/>
      <c r="AE54" s="82"/>
      <c r="AF54" s="18"/>
    </row>
    <row r="55" spans="1:32" ht="12.75">
      <c r="A55" s="19">
        <v>16</v>
      </c>
      <c r="B55" s="25"/>
      <c r="C55" s="25"/>
      <c r="D55" s="30"/>
      <c r="E55" s="84"/>
      <c r="F55" s="149"/>
      <c r="G55" s="139"/>
      <c r="H55" s="140"/>
      <c r="I55" s="141"/>
      <c r="J55" s="142"/>
      <c r="K55" s="143"/>
      <c r="L55" s="144"/>
      <c r="M55" s="145"/>
      <c r="N55" s="146"/>
      <c r="O55" s="143"/>
      <c r="P55" s="144"/>
      <c r="Q55" s="145"/>
      <c r="R55" s="146"/>
      <c r="S55" s="143"/>
      <c r="T55" s="144"/>
      <c r="U55" s="145"/>
      <c r="V55" s="146"/>
      <c r="W55" s="143"/>
      <c r="X55" s="144"/>
      <c r="Y55" s="147"/>
      <c r="Z55" s="52">
        <f t="shared" si="3"/>
        <v>0</v>
      </c>
      <c r="AA55" s="53">
        <f t="shared" si="3"/>
        <v>0</v>
      </c>
      <c r="AB55" s="54">
        <f t="shared" si="3"/>
        <v>0</v>
      </c>
      <c r="AC55" s="55">
        <f t="shared" si="3"/>
        <v>0</v>
      </c>
      <c r="AD55" s="78"/>
      <c r="AE55" s="70"/>
      <c r="AF55" s="18"/>
    </row>
    <row r="56" spans="1:32" ht="13.5" thickBot="1">
      <c r="A56" s="100">
        <v>17</v>
      </c>
      <c r="B56" s="101"/>
      <c r="C56" s="101"/>
      <c r="D56" s="102"/>
      <c r="E56" s="103"/>
      <c r="F56" s="150"/>
      <c r="G56" s="151"/>
      <c r="H56" s="152"/>
      <c r="I56" s="153"/>
      <c r="J56" s="154"/>
      <c r="K56" s="155"/>
      <c r="L56" s="156"/>
      <c r="M56" s="157"/>
      <c r="N56" s="158"/>
      <c r="O56" s="155"/>
      <c r="P56" s="156"/>
      <c r="Q56" s="157"/>
      <c r="R56" s="158"/>
      <c r="S56" s="155"/>
      <c r="T56" s="156"/>
      <c r="U56" s="157"/>
      <c r="V56" s="158"/>
      <c r="W56" s="155"/>
      <c r="X56" s="156"/>
      <c r="Y56" s="159"/>
      <c r="Z56" s="160">
        <f>F56+J56+N56+R56+V56</f>
        <v>0</v>
      </c>
      <c r="AA56" s="161">
        <f>G56+K56+O56+S56+W56</f>
        <v>0</v>
      </c>
      <c r="AB56" s="162">
        <f>H56+L56+P56+T56+X56</f>
        <v>0</v>
      </c>
      <c r="AC56" s="163">
        <f>I56+M56+Q56+U56+Y56</f>
        <v>0</v>
      </c>
      <c r="AD56" s="118"/>
      <c r="AE56" s="70"/>
      <c r="AF56" s="18"/>
    </row>
    <row r="57" spans="1:3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1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C3:D3"/>
    <mergeCell ref="C4:D4"/>
    <mergeCell ref="C5:D5"/>
    <mergeCell ref="F10:I10"/>
    <mergeCell ref="Z10:AC10"/>
    <mergeCell ref="J10:M10"/>
    <mergeCell ref="N10:Q10"/>
    <mergeCell ref="R10:U10"/>
    <mergeCell ref="V10:Y10"/>
    <mergeCell ref="V38:Y38"/>
    <mergeCell ref="Z38:AC38"/>
    <mergeCell ref="F38:I38"/>
    <mergeCell ref="J38:M38"/>
    <mergeCell ref="N38:Q38"/>
    <mergeCell ref="R38:U38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0"/>
  <sheetViews>
    <sheetView zoomScale="80" zoomScaleNormal="80" zoomScaleSheetLayoutView="7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8" customWidth="1"/>
    <col min="5" max="5" width="13.7109375" style="8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4" t="str">
        <f>'A gr.'!A1</f>
        <v>2009 m. LIETUVOS BOULDERINGO TAURĖ. 3 Etapas - KLAIPĖDA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7" ht="13.5" thickBot="1">
      <c r="A2" s="169"/>
      <c r="B2" s="169"/>
      <c r="C2" s="169"/>
      <c r="D2" s="170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8"/>
    </row>
    <row r="3" spans="1:57" ht="12.75" customHeight="1">
      <c r="A3" s="169"/>
      <c r="B3" s="486" t="s">
        <v>24</v>
      </c>
      <c r="C3" s="509">
        <f>'A gr.'!C3:D3</f>
        <v>39886</v>
      </c>
      <c r="D3" s="510"/>
      <c r="E3" s="171"/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0"/>
      <c r="AA3" s="170"/>
      <c r="AB3" s="170"/>
      <c r="AC3" s="170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70"/>
      <c r="AZ3" s="170"/>
      <c r="BA3" s="170"/>
      <c r="BB3" s="170"/>
      <c r="BC3" s="169"/>
      <c r="BD3" s="169"/>
      <c r="BE3" s="18"/>
    </row>
    <row r="4" spans="1:57" ht="12.75">
      <c r="A4" s="169"/>
      <c r="B4" s="485" t="s">
        <v>25</v>
      </c>
      <c r="C4" s="494" t="s">
        <v>29</v>
      </c>
      <c r="D4" s="495"/>
      <c r="E4" s="170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/>
      <c r="AA4" s="169"/>
      <c r="AB4" s="169"/>
      <c r="AC4" s="170"/>
      <c r="AD4" s="170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70"/>
      <c r="AZ4" s="170"/>
      <c r="BA4" s="170"/>
      <c r="BB4" s="170"/>
      <c r="BC4" s="170"/>
      <c r="BD4" s="170"/>
      <c r="BE4" s="18"/>
    </row>
    <row r="5" spans="1:57" ht="12.75">
      <c r="A5" s="169"/>
      <c r="B5" s="485" t="s">
        <v>26</v>
      </c>
      <c r="C5" s="494" t="str">
        <f>'A gr.'!C5:D5</f>
        <v>3 etapas</v>
      </c>
      <c r="D5" s="495"/>
      <c r="E5" s="176"/>
      <c r="F5" s="177"/>
      <c r="G5" s="177"/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0"/>
      <c r="AA5" s="170"/>
      <c r="AB5" s="170"/>
      <c r="AC5" s="170"/>
      <c r="AD5" s="170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70"/>
      <c r="AZ5" s="170"/>
      <c r="BA5" s="170"/>
      <c r="BB5" s="170"/>
      <c r="BC5" s="170"/>
      <c r="BD5" s="170"/>
      <c r="BE5" s="18"/>
    </row>
    <row r="6" spans="1:57" ht="12.75">
      <c r="A6" s="169"/>
      <c r="B6" s="485" t="s">
        <v>202</v>
      </c>
      <c r="C6" s="288" t="str">
        <f>'A gr.'!C6:D6</f>
        <v>Edmundas Tilvikas</v>
      </c>
      <c r="D6" s="325"/>
      <c r="E6" s="170"/>
      <c r="F6" s="174"/>
      <c r="G6" s="174"/>
      <c r="H6" s="17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0"/>
      <c r="AA6" s="170"/>
      <c r="AB6" s="170"/>
      <c r="AC6" s="170"/>
      <c r="AD6" s="170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70"/>
      <c r="AZ6" s="170"/>
      <c r="BA6" s="170"/>
      <c r="BB6" s="170"/>
      <c r="BC6" s="170"/>
      <c r="BD6" s="170"/>
      <c r="BE6" s="18"/>
    </row>
    <row r="7" spans="1:57" ht="13.5" customHeight="1" thickBot="1">
      <c r="A7" s="169"/>
      <c r="B7" s="487" t="s">
        <v>201</v>
      </c>
      <c r="C7" s="327" t="str">
        <f>'A gr.'!C7:D7</f>
        <v>Sergej Kozliuk</v>
      </c>
      <c r="D7" s="328"/>
      <c r="E7" s="170"/>
      <c r="F7" s="174"/>
      <c r="G7" s="174"/>
      <c r="H7" s="174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8"/>
    </row>
    <row r="8" spans="1:57" ht="13.5" customHeight="1">
      <c r="A8" s="169"/>
      <c r="B8" s="179"/>
      <c r="C8" s="179"/>
      <c r="D8" s="170"/>
      <c r="E8" s="170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69"/>
      <c r="AA8" s="16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69"/>
      <c r="AM8" s="179"/>
      <c r="AN8" s="179"/>
      <c r="AO8" s="179"/>
      <c r="AP8" s="169"/>
      <c r="AQ8" s="179"/>
      <c r="AR8" s="179"/>
      <c r="AS8" s="17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8"/>
    </row>
    <row r="9" spans="1:59" ht="13.5" customHeight="1" thickBot="1">
      <c r="A9" s="169"/>
      <c r="B9" s="179"/>
      <c r="C9" s="179"/>
      <c r="D9" s="170"/>
      <c r="E9" s="170"/>
      <c r="F9" s="180" t="s">
        <v>4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69"/>
      <c r="AE9" s="180" t="s">
        <v>5</v>
      </c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69"/>
      <c r="BD9" s="169"/>
      <c r="BE9" s="18"/>
      <c r="BG9" s="2"/>
    </row>
    <row r="10" spans="1:59" ht="13.5" customHeight="1" thickBot="1">
      <c r="A10" s="169"/>
      <c r="B10" s="182" t="str">
        <f>CONCATENATE($C$4," pogrupis")</f>
        <v>C pogrupis</v>
      </c>
      <c r="C10" s="183"/>
      <c r="D10" s="184"/>
      <c r="E10" s="170"/>
      <c r="F10" s="505" t="s">
        <v>6</v>
      </c>
      <c r="G10" s="506"/>
      <c r="H10" s="506"/>
      <c r="I10" s="507"/>
      <c r="J10" s="498" t="s">
        <v>7</v>
      </c>
      <c r="K10" s="499"/>
      <c r="L10" s="499"/>
      <c r="M10" s="508"/>
      <c r="N10" s="502" t="s">
        <v>8</v>
      </c>
      <c r="O10" s="503"/>
      <c r="P10" s="503"/>
      <c r="Q10" s="504"/>
      <c r="R10" s="498" t="s">
        <v>32</v>
      </c>
      <c r="S10" s="499"/>
      <c r="T10" s="499"/>
      <c r="U10" s="508"/>
      <c r="V10" s="502" t="s">
        <v>33</v>
      </c>
      <c r="W10" s="503"/>
      <c r="X10" s="503"/>
      <c r="Y10" s="504"/>
      <c r="Z10" s="517" t="s">
        <v>9</v>
      </c>
      <c r="AA10" s="518"/>
      <c r="AB10" s="518"/>
      <c r="AC10" s="493"/>
      <c r="AD10" s="185"/>
      <c r="AE10" s="502" t="s">
        <v>6</v>
      </c>
      <c r="AF10" s="503"/>
      <c r="AG10" s="503"/>
      <c r="AH10" s="504"/>
      <c r="AI10" s="502" t="s">
        <v>7</v>
      </c>
      <c r="AJ10" s="503"/>
      <c r="AK10" s="503"/>
      <c r="AL10" s="504"/>
      <c r="AM10" s="498" t="s">
        <v>8</v>
      </c>
      <c r="AN10" s="499"/>
      <c r="AO10" s="499"/>
      <c r="AP10" s="508"/>
      <c r="AQ10" s="502" t="s">
        <v>32</v>
      </c>
      <c r="AR10" s="503"/>
      <c r="AS10" s="503"/>
      <c r="AT10" s="504"/>
      <c r="AU10" s="498" t="s">
        <v>33</v>
      </c>
      <c r="AV10" s="499"/>
      <c r="AW10" s="499"/>
      <c r="AX10" s="508"/>
      <c r="AY10" s="501" t="s">
        <v>9</v>
      </c>
      <c r="AZ10" s="499"/>
      <c r="BA10" s="499"/>
      <c r="BB10" s="500"/>
      <c r="BC10" s="185"/>
      <c r="BD10" s="169"/>
      <c r="BE10" s="18"/>
      <c r="BG10" s="2"/>
    </row>
    <row r="11" spans="1:57" ht="13.5" customHeight="1" thickBot="1">
      <c r="A11" s="334" t="s">
        <v>10</v>
      </c>
      <c r="B11" s="166" t="s">
        <v>11</v>
      </c>
      <c r="C11" s="167" t="s">
        <v>12</v>
      </c>
      <c r="D11" s="167" t="s">
        <v>34</v>
      </c>
      <c r="E11" s="168" t="s">
        <v>35</v>
      </c>
      <c r="F11" s="187" t="s">
        <v>13</v>
      </c>
      <c r="G11" s="188" t="s">
        <v>15</v>
      </c>
      <c r="H11" s="189" t="s">
        <v>14</v>
      </c>
      <c r="I11" s="190" t="s">
        <v>15</v>
      </c>
      <c r="J11" s="191" t="s">
        <v>13</v>
      </c>
      <c r="K11" s="188" t="s">
        <v>15</v>
      </c>
      <c r="L11" s="189" t="s">
        <v>14</v>
      </c>
      <c r="M11" s="192" t="s">
        <v>15</v>
      </c>
      <c r="N11" s="187" t="s">
        <v>13</v>
      </c>
      <c r="O11" s="188" t="s">
        <v>15</v>
      </c>
      <c r="P11" s="189" t="s">
        <v>14</v>
      </c>
      <c r="Q11" s="190" t="s">
        <v>15</v>
      </c>
      <c r="R11" s="258" t="s">
        <v>13</v>
      </c>
      <c r="S11" s="129" t="s">
        <v>15</v>
      </c>
      <c r="T11" s="130" t="s">
        <v>14</v>
      </c>
      <c r="U11" s="335" t="s">
        <v>15</v>
      </c>
      <c r="V11" s="187" t="s">
        <v>13</v>
      </c>
      <c r="W11" s="188" t="s">
        <v>15</v>
      </c>
      <c r="X11" s="189" t="s">
        <v>14</v>
      </c>
      <c r="Y11" s="190" t="s">
        <v>15</v>
      </c>
      <c r="Z11" s="336" t="s">
        <v>13</v>
      </c>
      <c r="AA11" s="337" t="s">
        <v>15</v>
      </c>
      <c r="AB11" s="338" t="s">
        <v>14</v>
      </c>
      <c r="AC11" s="339" t="s">
        <v>15</v>
      </c>
      <c r="AD11" s="340" t="s">
        <v>2</v>
      </c>
      <c r="AE11" s="191" t="s">
        <v>13</v>
      </c>
      <c r="AF11" s="188" t="s">
        <v>15</v>
      </c>
      <c r="AG11" s="189" t="s">
        <v>14</v>
      </c>
      <c r="AH11" s="190" t="s">
        <v>15</v>
      </c>
      <c r="AI11" s="187" t="s">
        <v>13</v>
      </c>
      <c r="AJ11" s="188" t="s">
        <v>15</v>
      </c>
      <c r="AK11" s="189" t="s">
        <v>14</v>
      </c>
      <c r="AL11" s="190" t="s">
        <v>15</v>
      </c>
      <c r="AM11" s="191" t="s">
        <v>13</v>
      </c>
      <c r="AN11" s="188" t="s">
        <v>15</v>
      </c>
      <c r="AO11" s="189" t="s">
        <v>14</v>
      </c>
      <c r="AP11" s="192" t="s">
        <v>15</v>
      </c>
      <c r="AQ11" s="187" t="s">
        <v>13</v>
      </c>
      <c r="AR11" s="188" t="s">
        <v>15</v>
      </c>
      <c r="AS11" s="189" t="s">
        <v>14</v>
      </c>
      <c r="AT11" s="190" t="s">
        <v>15</v>
      </c>
      <c r="AU11" s="191" t="s">
        <v>13</v>
      </c>
      <c r="AV11" s="188" t="s">
        <v>15</v>
      </c>
      <c r="AW11" s="189" t="s">
        <v>14</v>
      </c>
      <c r="AX11" s="193" t="s">
        <v>15</v>
      </c>
      <c r="AY11" s="341" t="s">
        <v>13</v>
      </c>
      <c r="AZ11" s="129" t="s">
        <v>15</v>
      </c>
      <c r="BA11" s="130" t="s">
        <v>14</v>
      </c>
      <c r="BB11" s="335" t="s">
        <v>15</v>
      </c>
      <c r="BC11" s="342" t="s">
        <v>2</v>
      </c>
      <c r="BD11" s="133" t="s">
        <v>16</v>
      </c>
      <c r="BE11" s="18"/>
    </row>
    <row r="12" spans="1:57" ht="12.75">
      <c r="A12" s="374">
        <v>1</v>
      </c>
      <c r="B12" s="21" t="s">
        <v>173</v>
      </c>
      <c r="C12" s="21" t="s">
        <v>93</v>
      </c>
      <c r="D12" s="28">
        <v>1992</v>
      </c>
      <c r="E12" s="22" t="s">
        <v>46</v>
      </c>
      <c r="F12" s="333">
        <v>0</v>
      </c>
      <c r="G12" s="343">
        <v>0</v>
      </c>
      <c r="H12" s="375">
        <v>1</v>
      </c>
      <c r="I12" s="344">
        <v>1</v>
      </c>
      <c r="J12" s="333">
        <v>0</v>
      </c>
      <c r="K12" s="345">
        <v>0</v>
      </c>
      <c r="L12" s="332">
        <v>0</v>
      </c>
      <c r="M12" s="344">
        <v>0</v>
      </c>
      <c r="N12" s="333">
        <v>1</v>
      </c>
      <c r="O12" s="345">
        <v>1</v>
      </c>
      <c r="P12" s="332">
        <v>1</v>
      </c>
      <c r="Q12" s="344">
        <v>1</v>
      </c>
      <c r="R12" s="376">
        <v>0</v>
      </c>
      <c r="S12" s="308">
        <v>0</v>
      </c>
      <c r="T12" s="377">
        <v>0</v>
      </c>
      <c r="U12" s="311">
        <v>0</v>
      </c>
      <c r="V12" s="333">
        <v>0</v>
      </c>
      <c r="W12" s="345">
        <v>0</v>
      </c>
      <c r="X12" s="332">
        <v>0</v>
      </c>
      <c r="Y12" s="344">
        <v>0</v>
      </c>
      <c r="Z12" s="378">
        <f aca="true" t="shared" si="0" ref="Z12:AC19">F12+J12+N12+R12+V12</f>
        <v>1</v>
      </c>
      <c r="AA12" s="202">
        <f t="shared" si="0"/>
        <v>1</v>
      </c>
      <c r="AB12" s="379">
        <f t="shared" si="0"/>
        <v>2</v>
      </c>
      <c r="AC12" s="207">
        <f t="shared" si="0"/>
        <v>2</v>
      </c>
      <c r="AD12" s="380" t="s">
        <v>79</v>
      </c>
      <c r="AE12" s="381">
        <v>0</v>
      </c>
      <c r="AF12" s="197">
        <v>0</v>
      </c>
      <c r="AG12" s="382">
        <v>1</v>
      </c>
      <c r="AH12" s="199">
        <v>2</v>
      </c>
      <c r="AI12" s="383">
        <v>0</v>
      </c>
      <c r="AJ12" s="197">
        <v>0</v>
      </c>
      <c r="AK12" s="382">
        <v>0</v>
      </c>
      <c r="AL12" s="199">
        <v>0</v>
      </c>
      <c r="AM12" s="381">
        <v>0</v>
      </c>
      <c r="AN12" s="197">
        <v>0</v>
      </c>
      <c r="AO12" s="382">
        <v>1</v>
      </c>
      <c r="AP12" s="200">
        <v>4</v>
      </c>
      <c r="AQ12" s="383">
        <v>0</v>
      </c>
      <c r="AR12" s="197">
        <v>0</v>
      </c>
      <c r="AS12" s="382">
        <v>1</v>
      </c>
      <c r="AT12" s="199">
        <v>1</v>
      </c>
      <c r="AU12" s="381">
        <v>0</v>
      </c>
      <c r="AV12" s="197">
        <v>0</v>
      </c>
      <c r="AW12" s="382">
        <v>0</v>
      </c>
      <c r="AX12" s="199">
        <v>0</v>
      </c>
      <c r="AY12" s="384">
        <f aca="true" t="shared" si="1" ref="AY12:BB17">AE12+AI12+AM12+AQ12+AU12</f>
        <v>0</v>
      </c>
      <c r="AZ12" s="53">
        <f t="shared" si="1"/>
        <v>0</v>
      </c>
      <c r="BA12" s="385">
        <f t="shared" si="1"/>
        <v>3</v>
      </c>
      <c r="BB12" s="212">
        <f t="shared" si="1"/>
        <v>7</v>
      </c>
      <c r="BC12" s="386" t="s">
        <v>75</v>
      </c>
      <c r="BD12" s="57">
        <v>100</v>
      </c>
      <c r="BE12" s="18"/>
    </row>
    <row r="13" spans="1:57" ht="12.75">
      <c r="A13" s="19">
        <v>2</v>
      </c>
      <c r="B13" s="370" t="s">
        <v>48</v>
      </c>
      <c r="C13" s="370" t="s">
        <v>49</v>
      </c>
      <c r="D13" s="372">
        <v>1993</v>
      </c>
      <c r="E13" s="24" t="s">
        <v>45</v>
      </c>
      <c r="F13" s="387">
        <v>0</v>
      </c>
      <c r="G13" s="346">
        <v>0</v>
      </c>
      <c r="H13" s="388">
        <v>0</v>
      </c>
      <c r="I13" s="347">
        <v>0</v>
      </c>
      <c r="J13" s="387">
        <v>0</v>
      </c>
      <c r="K13" s="348">
        <v>0</v>
      </c>
      <c r="L13" s="389">
        <v>0</v>
      </c>
      <c r="M13" s="347">
        <v>0</v>
      </c>
      <c r="N13" s="387">
        <v>1</v>
      </c>
      <c r="O13" s="348">
        <v>1</v>
      </c>
      <c r="P13" s="389">
        <v>1</v>
      </c>
      <c r="Q13" s="347">
        <v>1</v>
      </c>
      <c r="R13" s="390">
        <v>1</v>
      </c>
      <c r="S13" s="348">
        <v>9</v>
      </c>
      <c r="T13" s="389">
        <v>1</v>
      </c>
      <c r="U13" s="349">
        <v>8</v>
      </c>
      <c r="V13" s="387">
        <v>0</v>
      </c>
      <c r="W13" s="348">
        <v>0</v>
      </c>
      <c r="X13" s="389">
        <v>0</v>
      </c>
      <c r="Y13" s="347">
        <v>0</v>
      </c>
      <c r="Z13" s="391">
        <f t="shared" si="0"/>
        <v>2</v>
      </c>
      <c r="AA13" s="53">
        <f t="shared" si="0"/>
        <v>10</v>
      </c>
      <c r="AB13" s="385">
        <f t="shared" si="0"/>
        <v>2</v>
      </c>
      <c r="AC13" s="55">
        <f t="shared" si="0"/>
        <v>9</v>
      </c>
      <c r="AD13" s="380" t="s">
        <v>78</v>
      </c>
      <c r="AE13" s="392">
        <v>0</v>
      </c>
      <c r="AF13" s="209">
        <v>0</v>
      </c>
      <c r="AG13" s="30">
        <v>1</v>
      </c>
      <c r="AH13" s="210">
        <v>1</v>
      </c>
      <c r="AI13" s="393">
        <v>0</v>
      </c>
      <c r="AJ13" s="209">
        <v>0</v>
      </c>
      <c r="AK13" s="30">
        <v>1</v>
      </c>
      <c r="AL13" s="210">
        <v>5</v>
      </c>
      <c r="AM13" s="392">
        <v>0</v>
      </c>
      <c r="AN13" s="209">
        <v>0</v>
      </c>
      <c r="AO13" s="30">
        <v>0</v>
      </c>
      <c r="AP13" s="211">
        <v>0</v>
      </c>
      <c r="AQ13" s="393">
        <v>0</v>
      </c>
      <c r="AR13" s="209">
        <v>0</v>
      </c>
      <c r="AS13" s="30">
        <v>1</v>
      </c>
      <c r="AT13" s="210">
        <v>4</v>
      </c>
      <c r="AU13" s="392">
        <v>0</v>
      </c>
      <c r="AV13" s="209">
        <v>0</v>
      </c>
      <c r="AW13" s="30">
        <v>0</v>
      </c>
      <c r="AX13" s="210">
        <v>0</v>
      </c>
      <c r="AY13" s="384">
        <f>AE13+AI13+AM13+AQ13+AU13</f>
        <v>0</v>
      </c>
      <c r="AZ13" s="53">
        <f>AF13+AJ13+AN13+AR13+AV13</f>
        <v>0</v>
      </c>
      <c r="BA13" s="385">
        <f>AG13+AK13+AO13+AS13+AW13</f>
        <v>3</v>
      </c>
      <c r="BB13" s="212">
        <f>AH13+AL13+AP13+AT13+AX13</f>
        <v>10</v>
      </c>
      <c r="BC13" s="394" t="s">
        <v>76</v>
      </c>
      <c r="BD13" s="70">
        <v>89</v>
      </c>
      <c r="BE13" s="18"/>
    </row>
    <row r="14" spans="1:57" ht="12.75">
      <c r="A14" s="19">
        <v>3</v>
      </c>
      <c r="B14" s="21" t="s">
        <v>163</v>
      </c>
      <c r="C14" s="21" t="s">
        <v>164</v>
      </c>
      <c r="D14" s="28">
        <v>1992</v>
      </c>
      <c r="E14" s="20" t="s">
        <v>45</v>
      </c>
      <c r="F14" s="148">
        <v>1</v>
      </c>
      <c r="G14" s="350">
        <v>2</v>
      </c>
      <c r="H14" s="304">
        <v>1</v>
      </c>
      <c r="I14" s="64">
        <v>1</v>
      </c>
      <c r="J14" s="79">
        <v>1</v>
      </c>
      <c r="K14" s="209">
        <v>3</v>
      </c>
      <c r="L14" s="395">
        <v>1</v>
      </c>
      <c r="M14" s="64">
        <v>1</v>
      </c>
      <c r="N14" s="79">
        <v>1</v>
      </c>
      <c r="O14" s="209">
        <v>1</v>
      </c>
      <c r="P14" s="395">
        <v>1</v>
      </c>
      <c r="Q14" s="64">
        <v>1</v>
      </c>
      <c r="R14" s="395">
        <v>1</v>
      </c>
      <c r="S14" s="209">
        <v>2</v>
      </c>
      <c r="T14" s="395">
        <v>1</v>
      </c>
      <c r="U14" s="69">
        <v>2</v>
      </c>
      <c r="V14" s="79">
        <v>1</v>
      </c>
      <c r="W14" s="209">
        <v>6</v>
      </c>
      <c r="X14" s="395">
        <v>1</v>
      </c>
      <c r="Y14" s="64">
        <v>3</v>
      </c>
      <c r="Z14" s="391">
        <f t="shared" si="0"/>
        <v>5</v>
      </c>
      <c r="AA14" s="53">
        <f t="shared" si="0"/>
        <v>14</v>
      </c>
      <c r="AB14" s="385">
        <f t="shared" si="0"/>
        <v>5</v>
      </c>
      <c r="AC14" s="55">
        <f t="shared" si="0"/>
        <v>8</v>
      </c>
      <c r="AD14" s="396" t="s">
        <v>75</v>
      </c>
      <c r="AE14" s="392">
        <v>0</v>
      </c>
      <c r="AF14" s="209">
        <v>0</v>
      </c>
      <c r="AG14" s="30">
        <v>1</v>
      </c>
      <c r="AH14" s="210">
        <v>1</v>
      </c>
      <c r="AI14" s="393">
        <v>0</v>
      </c>
      <c r="AJ14" s="209">
        <v>0</v>
      </c>
      <c r="AK14" s="30">
        <v>0</v>
      </c>
      <c r="AL14" s="210">
        <v>0</v>
      </c>
      <c r="AM14" s="392">
        <v>0</v>
      </c>
      <c r="AN14" s="209">
        <v>0</v>
      </c>
      <c r="AO14" s="30">
        <v>0</v>
      </c>
      <c r="AP14" s="211">
        <v>0</v>
      </c>
      <c r="AQ14" s="393">
        <v>0</v>
      </c>
      <c r="AR14" s="209">
        <v>0</v>
      </c>
      <c r="AS14" s="30">
        <v>1</v>
      </c>
      <c r="AT14" s="210">
        <v>1</v>
      </c>
      <c r="AU14" s="392">
        <v>0</v>
      </c>
      <c r="AV14" s="209">
        <v>0</v>
      </c>
      <c r="AW14" s="30">
        <v>0</v>
      </c>
      <c r="AX14" s="210">
        <v>0</v>
      </c>
      <c r="AY14" s="384">
        <f t="shared" si="1"/>
        <v>0</v>
      </c>
      <c r="AZ14" s="53">
        <f t="shared" si="1"/>
        <v>0</v>
      </c>
      <c r="BA14" s="385">
        <f t="shared" si="1"/>
        <v>2</v>
      </c>
      <c r="BB14" s="212">
        <f t="shared" si="1"/>
        <v>2</v>
      </c>
      <c r="BC14" s="394" t="s">
        <v>77</v>
      </c>
      <c r="BD14" s="70">
        <v>79</v>
      </c>
      <c r="BE14" s="18"/>
    </row>
    <row r="15" spans="1:57" ht="12.75">
      <c r="A15" s="19">
        <v>4</v>
      </c>
      <c r="B15" s="21" t="s">
        <v>165</v>
      </c>
      <c r="C15" s="21" t="s">
        <v>166</v>
      </c>
      <c r="D15" s="28">
        <v>1992</v>
      </c>
      <c r="E15" s="371" t="s">
        <v>45</v>
      </c>
      <c r="F15" s="397">
        <v>0</v>
      </c>
      <c r="G15" s="352">
        <v>0</v>
      </c>
      <c r="H15" s="314">
        <v>1</v>
      </c>
      <c r="I15" s="353">
        <v>4</v>
      </c>
      <c r="J15" s="397">
        <v>1</v>
      </c>
      <c r="K15" s="354">
        <v>4</v>
      </c>
      <c r="L15" s="175">
        <v>1</v>
      </c>
      <c r="M15" s="353">
        <v>4</v>
      </c>
      <c r="N15" s="397">
        <v>1</v>
      </c>
      <c r="O15" s="354">
        <v>1</v>
      </c>
      <c r="P15" s="175">
        <v>1</v>
      </c>
      <c r="Q15" s="353">
        <v>1</v>
      </c>
      <c r="R15" s="398">
        <v>0</v>
      </c>
      <c r="S15" s="354">
        <v>0</v>
      </c>
      <c r="T15" s="175">
        <v>0</v>
      </c>
      <c r="U15" s="355">
        <v>0</v>
      </c>
      <c r="V15" s="397">
        <v>0</v>
      </c>
      <c r="W15" s="354">
        <v>0</v>
      </c>
      <c r="X15" s="175">
        <v>0</v>
      </c>
      <c r="Y15" s="353">
        <v>0</v>
      </c>
      <c r="Z15" s="399">
        <f t="shared" si="0"/>
        <v>2</v>
      </c>
      <c r="AA15" s="53">
        <f t="shared" si="0"/>
        <v>5</v>
      </c>
      <c r="AB15" s="400">
        <f t="shared" si="0"/>
        <v>3</v>
      </c>
      <c r="AC15" s="99">
        <f t="shared" si="0"/>
        <v>9</v>
      </c>
      <c r="AD15" s="380" t="s">
        <v>77</v>
      </c>
      <c r="AE15" s="392">
        <v>0</v>
      </c>
      <c r="AF15" s="209">
        <v>0</v>
      </c>
      <c r="AG15" s="30">
        <v>1</v>
      </c>
      <c r="AH15" s="210">
        <v>1</v>
      </c>
      <c r="AI15" s="393">
        <v>0</v>
      </c>
      <c r="AJ15" s="209">
        <v>0</v>
      </c>
      <c r="AK15" s="30">
        <v>0</v>
      </c>
      <c r="AL15" s="210">
        <v>0</v>
      </c>
      <c r="AM15" s="392">
        <v>0</v>
      </c>
      <c r="AN15" s="209">
        <v>0</v>
      </c>
      <c r="AO15" s="30">
        <v>0</v>
      </c>
      <c r="AP15" s="211">
        <v>0</v>
      </c>
      <c r="AQ15" s="393">
        <v>0</v>
      </c>
      <c r="AR15" s="209">
        <v>0</v>
      </c>
      <c r="AS15" s="30">
        <v>1</v>
      </c>
      <c r="AT15" s="210">
        <v>6</v>
      </c>
      <c r="AU15" s="392">
        <v>0</v>
      </c>
      <c r="AV15" s="209">
        <v>0</v>
      </c>
      <c r="AW15" s="30">
        <v>0</v>
      </c>
      <c r="AX15" s="210">
        <v>0</v>
      </c>
      <c r="AY15" s="384">
        <f t="shared" si="1"/>
        <v>0</v>
      </c>
      <c r="AZ15" s="53">
        <f t="shared" si="1"/>
        <v>0</v>
      </c>
      <c r="BA15" s="385">
        <f t="shared" si="1"/>
        <v>2</v>
      </c>
      <c r="BB15" s="212">
        <f t="shared" si="1"/>
        <v>7</v>
      </c>
      <c r="BC15" s="386" t="s">
        <v>78</v>
      </c>
      <c r="BD15" s="57">
        <v>71</v>
      </c>
      <c r="BE15" s="18"/>
    </row>
    <row r="16" spans="1:57" ht="12.75">
      <c r="A16" s="19">
        <v>5</v>
      </c>
      <c r="B16" s="58" t="s">
        <v>56</v>
      </c>
      <c r="C16" s="58" t="s">
        <v>70</v>
      </c>
      <c r="D16" s="59">
        <v>1992</v>
      </c>
      <c r="E16" s="60" t="s">
        <v>46</v>
      </c>
      <c r="F16" s="393">
        <v>1</v>
      </c>
      <c r="G16" s="209">
        <v>4</v>
      </c>
      <c r="H16" s="30">
        <v>1</v>
      </c>
      <c r="I16" s="210">
        <v>3</v>
      </c>
      <c r="J16" s="393">
        <v>0</v>
      </c>
      <c r="K16" s="209">
        <v>0</v>
      </c>
      <c r="L16" s="30">
        <v>0</v>
      </c>
      <c r="M16" s="210">
        <v>0</v>
      </c>
      <c r="N16" s="393">
        <v>1</v>
      </c>
      <c r="O16" s="209">
        <v>1</v>
      </c>
      <c r="P16" s="30">
        <v>1</v>
      </c>
      <c r="Q16" s="210">
        <v>1</v>
      </c>
      <c r="R16" s="392">
        <v>1</v>
      </c>
      <c r="S16" s="209">
        <v>5</v>
      </c>
      <c r="T16" s="30">
        <v>1</v>
      </c>
      <c r="U16" s="211">
        <v>5</v>
      </c>
      <c r="V16" s="393">
        <v>0</v>
      </c>
      <c r="W16" s="209">
        <v>0</v>
      </c>
      <c r="X16" s="30">
        <v>0</v>
      </c>
      <c r="Y16" s="210">
        <v>0</v>
      </c>
      <c r="Z16" s="401">
        <f t="shared" si="0"/>
        <v>3</v>
      </c>
      <c r="AA16" s="283">
        <f t="shared" si="0"/>
        <v>10</v>
      </c>
      <c r="AB16" s="402">
        <f t="shared" si="0"/>
        <v>3</v>
      </c>
      <c r="AC16" s="285">
        <f t="shared" si="0"/>
        <v>9</v>
      </c>
      <c r="AD16" s="403" t="s">
        <v>76</v>
      </c>
      <c r="AE16" s="392">
        <v>0</v>
      </c>
      <c r="AF16" s="209">
        <v>0</v>
      </c>
      <c r="AG16" s="30">
        <v>1</v>
      </c>
      <c r="AH16" s="210">
        <v>1</v>
      </c>
      <c r="AI16" s="393">
        <v>0</v>
      </c>
      <c r="AJ16" s="209">
        <v>0</v>
      </c>
      <c r="AK16" s="30">
        <v>0</v>
      </c>
      <c r="AL16" s="210">
        <v>0</v>
      </c>
      <c r="AM16" s="392">
        <v>0</v>
      </c>
      <c r="AN16" s="209">
        <v>0</v>
      </c>
      <c r="AO16" s="30">
        <v>0</v>
      </c>
      <c r="AP16" s="211">
        <v>0</v>
      </c>
      <c r="AQ16" s="393">
        <v>0</v>
      </c>
      <c r="AR16" s="209">
        <v>0</v>
      </c>
      <c r="AS16" s="30">
        <v>0</v>
      </c>
      <c r="AT16" s="210">
        <v>0</v>
      </c>
      <c r="AU16" s="392">
        <v>0</v>
      </c>
      <c r="AV16" s="209">
        <v>0</v>
      </c>
      <c r="AW16" s="30">
        <v>0</v>
      </c>
      <c r="AX16" s="210">
        <v>0</v>
      </c>
      <c r="AY16" s="384">
        <f t="shared" si="1"/>
        <v>0</v>
      </c>
      <c r="AZ16" s="53">
        <f t="shared" si="1"/>
        <v>0</v>
      </c>
      <c r="BA16" s="385">
        <f t="shared" si="1"/>
        <v>1</v>
      </c>
      <c r="BB16" s="212">
        <f t="shared" si="1"/>
        <v>1</v>
      </c>
      <c r="BC16" s="386" t="s">
        <v>79</v>
      </c>
      <c r="BD16" s="82">
        <v>63</v>
      </c>
      <c r="BE16" s="18"/>
    </row>
    <row r="17" spans="1:57" ht="13.5" thickBot="1">
      <c r="A17" s="36">
        <v>6</v>
      </c>
      <c r="B17" s="471" t="s">
        <v>169</v>
      </c>
      <c r="C17" s="471" t="s">
        <v>170</v>
      </c>
      <c r="D17" s="39">
        <v>1994</v>
      </c>
      <c r="E17" s="472" t="s">
        <v>172</v>
      </c>
      <c r="F17" s="423">
        <v>0</v>
      </c>
      <c r="G17" s="222">
        <v>0</v>
      </c>
      <c r="H17" s="102">
        <v>1</v>
      </c>
      <c r="I17" s="223">
        <v>2</v>
      </c>
      <c r="J17" s="423">
        <v>0</v>
      </c>
      <c r="K17" s="222">
        <v>0</v>
      </c>
      <c r="L17" s="102">
        <v>0</v>
      </c>
      <c r="M17" s="223">
        <v>0</v>
      </c>
      <c r="N17" s="423">
        <v>1</v>
      </c>
      <c r="O17" s="222">
        <v>2</v>
      </c>
      <c r="P17" s="102">
        <v>1</v>
      </c>
      <c r="Q17" s="223">
        <v>1</v>
      </c>
      <c r="R17" s="422">
        <v>0</v>
      </c>
      <c r="S17" s="222">
        <v>0</v>
      </c>
      <c r="T17" s="102">
        <v>1</v>
      </c>
      <c r="U17" s="224">
        <v>1</v>
      </c>
      <c r="V17" s="423">
        <v>0</v>
      </c>
      <c r="W17" s="222">
        <v>0</v>
      </c>
      <c r="X17" s="102">
        <v>1</v>
      </c>
      <c r="Y17" s="223">
        <v>2</v>
      </c>
      <c r="Z17" s="461">
        <f t="shared" si="0"/>
        <v>1</v>
      </c>
      <c r="AA17" s="115">
        <f t="shared" si="0"/>
        <v>2</v>
      </c>
      <c r="AB17" s="462">
        <f t="shared" si="0"/>
        <v>4</v>
      </c>
      <c r="AC17" s="117">
        <f t="shared" si="0"/>
        <v>6</v>
      </c>
      <c r="AD17" s="473" t="s">
        <v>80</v>
      </c>
      <c r="AE17" s="392"/>
      <c r="AF17" s="209"/>
      <c r="AG17" s="30"/>
      <c r="AH17" s="210"/>
      <c r="AI17" s="393"/>
      <c r="AJ17" s="209"/>
      <c r="AK17" s="30"/>
      <c r="AL17" s="210"/>
      <c r="AM17" s="392"/>
      <c r="AN17" s="209"/>
      <c r="AO17" s="30"/>
      <c r="AP17" s="211"/>
      <c r="AQ17" s="393"/>
      <c r="AR17" s="209"/>
      <c r="AS17" s="30"/>
      <c r="AT17" s="210"/>
      <c r="AU17" s="392"/>
      <c r="AV17" s="209"/>
      <c r="AW17" s="30"/>
      <c r="AX17" s="210"/>
      <c r="AY17" s="384">
        <f t="shared" si="1"/>
        <v>0</v>
      </c>
      <c r="AZ17" s="53">
        <f t="shared" si="1"/>
        <v>0</v>
      </c>
      <c r="BA17" s="385">
        <f t="shared" si="1"/>
        <v>0</v>
      </c>
      <c r="BB17" s="212">
        <f t="shared" si="1"/>
        <v>0</v>
      </c>
      <c r="BC17" s="394" t="s">
        <v>80</v>
      </c>
      <c r="BD17" s="83"/>
      <c r="BE17" s="18"/>
    </row>
    <row r="18" spans="1:57" ht="12.75">
      <c r="A18" s="33">
        <v>7</v>
      </c>
      <c r="B18" s="23" t="s">
        <v>17</v>
      </c>
      <c r="C18" s="23" t="s">
        <v>58</v>
      </c>
      <c r="D18" s="29">
        <v>1993</v>
      </c>
      <c r="E18" s="24" t="s">
        <v>44</v>
      </c>
      <c r="F18" s="464">
        <v>0</v>
      </c>
      <c r="G18" s="86">
        <v>0</v>
      </c>
      <c r="H18" s="465">
        <v>0</v>
      </c>
      <c r="I18" s="229">
        <v>0</v>
      </c>
      <c r="J18" s="464">
        <v>0</v>
      </c>
      <c r="K18" s="86">
        <v>0</v>
      </c>
      <c r="L18" s="465">
        <v>0</v>
      </c>
      <c r="M18" s="229">
        <v>0</v>
      </c>
      <c r="N18" s="464">
        <v>1</v>
      </c>
      <c r="O18" s="86">
        <v>5</v>
      </c>
      <c r="P18" s="465">
        <v>1</v>
      </c>
      <c r="Q18" s="229">
        <v>2</v>
      </c>
      <c r="R18" s="466">
        <v>0</v>
      </c>
      <c r="S18" s="86">
        <v>0</v>
      </c>
      <c r="T18" s="465">
        <v>0</v>
      </c>
      <c r="U18" s="230">
        <v>0</v>
      </c>
      <c r="V18" s="464">
        <v>0</v>
      </c>
      <c r="W18" s="86">
        <v>0</v>
      </c>
      <c r="X18" s="465">
        <v>0</v>
      </c>
      <c r="Y18" s="229">
        <v>0</v>
      </c>
      <c r="Z18" s="467">
        <f t="shared" si="0"/>
        <v>1</v>
      </c>
      <c r="AA18" s="232">
        <f t="shared" si="0"/>
        <v>5</v>
      </c>
      <c r="AB18" s="468">
        <f t="shared" si="0"/>
        <v>1</v>
      </c>
      <c r="AC18" s="469">
        <f t="shared" si="0"/>
        <v>2</v>
      </c>
      <c r="AD18" s="470" t="s">
        <v>81</v>
      </c>
      <c r="AE18" s="392"/>
      <c r="AF18" s="209"/>
      <c r="AG18" s="30"/>
      <c r="AH18" s="210"/>
      <c r="AI18" s="393"/>
      <c r="AJ18" s="209"/>
      <c r="AK18" s="30"/>
      <c r="AL18" s="210"/>
      <c r="AM18" s="392"/>
      <c r="AN18" s="209"/>
      <c r="AO18" s="30"/>
      <c r="AP18" s="211"/>
      <c r="AQ18" s="393"/>
      <c r="AR18" s="209"/>
      <c r="AS18" s="30"/>
      <c r="AT18" s="210"/>
      <c r="AU18" s="392"/>
      <c r="AV18" s="209"/>
      <c r="AW18" s="30"/>
      <c r="AX18" s="210"/>
      <c r="AY18" s="384">
        <f aca="true" t="shared" si="2" ref="AY18:AY25">AE18+AI18+AM18+AQ18+AU18</f>
        <v>0</v>
      </c>
      <c r="AZ18" s="53">
        <f aca="true" t="shared" si="3" ref="AZ18:AZ25">AF18+AJ18+AN18+AR18+AV18</f>
        <v>0</v>
      </c>
      <c r="BA18" s="385">
        <f aca="true" t="shared" si="4" ref="BA18:BA25">AG18+AK18+AO18+AS18+AW18</f>
        <v>0</v>
      </c>
      <c r="BB18" s="212">
        <f aca="true" t="shared" si="5" ref="BB18:BB25">AH18+AL18+AP18+AT18+AX18</f>
        <v>0</v>
      </c>
      <c r="BC18" s="404" t="s">
        <v>81</v>
      </c>
      <c r="BD18" s="83">
        <v>56</v>
      </c>
      <c r="BE18" s="18"/>
    </row>
    <row r="19" spans="1:57" ht="12.75">
      <c r="A19" s="19">
        <v>8</v>
      </c>
      <c r="B19" s="21" t="s">
        <v>65</v>
      </c>
      <c r="C19" s="21" t="s">
        <v>66</v>
      </c>
      <c r="D19" s="28">
        <v>1994</v>
      </c>
      <c r="E19" s="22" t="s">
        <v>46</v>
      </c>
      <c r="F19" s="393">
        <v>0</v>
      </c>
      <c r="G19" s="209">
        <v>0</v>
      </c>
      <c r="H19" s="30">
        <v>0</v>
      </c>
      <c r="I19" s="210">
        <v>0</v>
      </c>
      <c r="J19" s="393">
        <v>0</v>
      </c>
      <c r="K19" s="209">
        <v>0</v>
      </c>
      <c r="L19" s="30">
        <v>0</v>
      </c>
      <c r="M19" s="210">
        <v>0</v>
      </c>
      <c r="N19" s="393">
        <v>0</v>
      </c>
      <c r="O19" s="209">
        <v>0</v>
      </c>
      <c r="P19" s="30">
        <v>1</v>
      </c>
      <c r="Q19" s="210">
        <v>1</v>
      </c>
      <c r="R19" s="392">
        <v>0</v>
      </c>
      <c r="S19" s="209">
        <v>0</v>
      </c>
      <c r="T19" s="30">
        <v>1</v>
      </c>
      <c r="U19" s="211">
        <v>6</v>
      </c>
      <c r="V19" s="393">
        <v>0</v>
      </c>
      <c r="W19" s="209">
        <v>0</v>
      </c>
      <c r="X19" s="30">
        <v>0</v>
      </c>
      <c r="Y19" s="210">
        <v>0</v>
      </c>
      <c r="Z19" s="401">
        <f t="shared" si="0"/>
        <v>0</v>
      </c>
      <c r="AA19" s="283">
        <f t="shared" si="0"/>
        <v>0</v>
      </c>
      <c r="AB19" s="402">
        <f t="shared" si="0"/>
        <v>2</v>
      </c>
      <c r="AC19" s="285">
        <f t="shared" si="0"/>
        <v>7</v>
      </c>
      <c r="AD19" s="396" t="s">
        <v>82</v>
      </c>
      <c r="AE19" s="392"/>
      <c r="AF19" s="209"/>
      <c r="AG19" s="30"/>
      <c r="AH19" s="210"/>
      <c r="AI19" s="393"/>
      <c r="AJ19" s="209"/>
      <c r="AK19" s="30"/>
      <c r="AL19" s="210"/>
      <c r="AM19" s="392"/>
      <c r="AN19" s="209"/>
      <c r="AO19" s="30"/>
      <c r="AP19" s="211"/>
      <c r="AQ19" s="393"/>
      <c r="AR19" s="209"/>
      <c r="AS19" s="30"/>
      <c r="AT19" s="210"/>
      <c r="AU19" s="392"/>
      <c r="AV19" s="209"/>
      <c r="AW19" s="30"/>
      <c r="AX19" s="210"/>
      <c r="AY19" s="384">
        <f t="shared" si="2"/>
        <v>0</v>
      </c>
      <c r="AZ19" s="53">
        <f t="shared" si="3"/>
        <v>0</v>
      </c>
      <c r="BA19" s="385">
        <f t="shared" si="4"/>
        <v>0</v>
      </c>
      <c r="BB19" s="212">
        <f t="shared" si="5"/>
        <v>0</v>
      </c>
      <c r="BC19" s="404" t="s">
        <v>82</v>
      </c>
      <c r="BD19" s="83">
        <v>50</v>
      </c>
      <c r="BE19" s="18"/>
    </row>
    <row r="20" spans="1:57" ht="12.75">
      <c r="A20" s="19">
        <v>9</v>
      </c>
      <c r="B20" s="58" t="s">
        <v>163</v>
      </c>
      <c r="C20" s="58" t="s">
        <v>171</v>
      </c>
      <c r="D20" s="59">
        <v>1992</v>
      </c>
      <c r="E20" s="60" t="s">
        <v>45</v>
      </c>
      <c r="F20" s="393">
        <v>0</v>
      </c>
      <c r="G20" s="209">
        <v>0</v>
      </c>
      <c r="H20" s="30">
        <v>0</v>
      </c>
      <c r="I20" s="210">
        <v>0</v>
      </c>
      <c r="J20" s="393">
        <v>0</v>
      </c>
      <c r="K20" s="209">
        <v>0</v>
      </c>
      <c r="L20" s="30">
        <v>0</v>
      </c>
      <c r="M20" s="210">
        <v>0</v>
      </c>
      <c r="N20" s="393">
        <v>0</v>
      </c>
      <c r="O20" s="209">
        <v>0</v>
      </c>
      <c r="P20" s="30">
        <v>1</v>
      </c>
      <c r="Q20" s="210">
        <v>3</v>
      </c>
      <c r="R20" s="392">
        <v>0</v>
      </c>
      <c r="S20" s="209">
        <v>0</v>
      </c>
      <c r="T20" s="30">
        <v>0</v>
      </c>
      <c r="U20" s="211">
        <v>0</v>
      </c>
      <c r="V20" s="393">
        <v>0</v>
      </c>
      <c r="W20" s="209">
        <v>0</v>
      </c>
      <c r="X20" s="30">
        <v>0</v>
      </c>
      <c r="Y20" s="210">
        <v>0</v>
      </c>
      <c r="Z20" s="401">
        <f aca="true" t="shared" si="6" ref="Z20:Z25">F20+J20+N20+R20+V20</f>
        <v>0</v>
      </c>
      <c r="AA20" s="283">
        <f aca="true" t="shared" si="7" ref="AA20:AA25">G20+K20+O20+S20+W20</f>
        <v>0</v>
      </c>
      <c r="AB20" s="402">
        <f aca="true" t="shared" si="8" ref="AB20:AB25">H20+L20+P20+T20+X20</f>
        <v>1</v>
      </c>
      <c r="AC20" s="285">
        <f aca="true" t="shared" si="9" ref="AC20:AC25">I20+M20+Q20+U20+Y20</f>
        <v>3</v>
      </c>
      <c r="AD20" s="380" t="s">
        <v>106</v>
      </c>
      <c r="AE20" s="392"/>
      <c r="AF20" s="209"/>
      <c r="AG20" s="30"/>
      <c r="AH20" s="210"/>
      <c r="AI20" s="393"/>
      <c r="AJ20" s="209"/>
      <c r="AK20" s="30"/>
      <c r="AL20" s="210"/>
      <c r="AM20" s="392"/>
      <c r="AN20" s="209"/>
      <c r="AO20" s="30"/>
      <c r="AP20" s="211"/>
      <c r="AQ20" s="393"/>
      <c r="AR20" s="209"/>
      <c r="AS20" s="30"/>
      <c r="AT20" s="210"/>
      <c r="AU20" s="392"/>
      <c r="AV20" s="209"/>
      <c r="AW20" s="30"/>
      <c r="AX20" s="210"/>
      <c r="AY20" s="384">
        <f t="shared" si="2"/>
        <v>0</v>
      </c>
      <c r="AZ20" s="53">
        <f t="shared" si="3"/>
        <v>0</v>
      </c>
      <c r="BA20" s="385">
        <f t="shared" si="4"/>
        <v>0</v>
      </c>
      <c r="BB20" s="212">
        <f t="shared" si="5"/>
        <v>0</v>
      </c>
      <c r="BC20" s="405" t="s">
        <v>106</v>
      </c>
      <c r="BD20" s="83">
        <v>44</v>
      </c>
      <c r="BE20" s="18"/>
    </row>
    <row r="21" spans="1:57" ht="12.75">
      <c r="A21" s="19">
        <v>10</v>
      </c>
      <c r="B21" s="357"/>
      <c r="C21" s="357"/>
      <c r="D21" s="373"/>
      <c r="E21" s="358"/>
      <c r="F21" s="91"/>
      <c r="G21" s="92"/>
      <c r="H21" s="300"/>
      <c r="I21" s="73"/>
      <c r="J21" s="91"/>
      <c r="K21" s="66"/>
      <c r="L21" s="406"/>
      <c r="M21" s="73"/>
      <c r="N21" s="91"/>
      <c r="O21" s="66"/>
      <c r="P21" s="406"/>
      <c r="Q21" s="73"/>
      <c r="R21" s="407"/>
      <c r="S21" s="66"/>
      <c r="T21" s="406"/>
      <c r="U21" s="77"/>
      <c r="V21" s="91"/>
      <c r="W21" s="66"/>
      <c r="X21" s="406"/>
      <c r="Y21" s="73"/>
      <c r="Z21" s="408">
        <f t="shared" si="6"/>
        <v>0</v>
      </c>
      <c r="AA21" s="237">
        <f t="shared" si="7"/>
        <v>0</v>
      </c>
      <c r="AB21" s="409">
        <f t="shared" si="8"/>
        <v>0</v>
      </c>
      <c r="AC21" s="297">
        <f t="shared" si="9"/>
        <v>0</v>
      </c>
      <c r="AD21" s="380"/>
      <c r="AE21" s="392"/>
      <c r="AF21" s="209"/>
      <c r="AG21" s="30"/>
      <c r="AH21" s="210"/>
      <c r="AI21" s="393"/>
      <c r="AJ21" s="209"/>
      <c r="AK21" s="30"/>
      <c r="AL21" s="210"/>
      <c r="AM21" s="392"/>
      <c r="AN21" s="209"/>
      <c r="AO21" s="30"/>
      <c r="AP21" s="211"/>
      <c r="AQ21" s="393"/>
      <c r="AR21" s="209"/>
      <c r="AS21" s="30"/>
      <c r="AT21" s="210"/>
      <c r="AU21" s="392"/>
      <c r="AV21" s="209"/>
      <c r="AW21" s="30"/>
      <c r="AX21" s="210"/>
      <c r="AY21" s="384">
        <f t="shared" si="2"/>
        <v>0</v>
      </c>
      <c r="AZ21" s="53">
        <f t="shared" si="3"/>
        <v>0</v>
      </c>
      <c r="BA21" s="385">
        <f t="shared" si="4"/>
        <v>0</v>
      </c>
      <c r="BB21" s="212">
        <f t="shared" si="5"/>
        <v>0</v>
      </c>
      <c r="BC21" s="405"/>
      <c r="BD21" s="70"/>
      <c r="BE21" s="18"/>
    </row>
    <row r="22" spans="1:57" ht="12.75">
      <c r="A22" s="19">
        <v>11</v>
      </c>
      <c r="B22" s="58"/>
      <c r="C22" s="58"/>
      <c r="D22" s="59"/>
      <c r="E22" s="60"/>
      <c r="F22" s="148"/>
      <c r="G22" s="350"/>
      <c r="H22" s="304"/>
      <c r="I22" s="64"/>
      <c r="J22" s="148"/>
      <c r="K22" s="81"/>
      <c r="L22" s="395"/>
      <c r="M22" s="64"/>
      <c r="N22" s="148"/>
      <c r="O22" s="81"/>
      <c r="P22" s="395"/>
      <c r="Q22" s="64"/>
      <c r="R22" s="410"/>
      <c r="S22" s="81"/>
      <c r="T22" s="395"/>
      <c r="U22" s="69"/>
      <c r="V22" s="148"/>
      <c r="W22" s="81"/>
      <c r="X22" s="395"/>
      <c r="Y22" s="64"/>
      <c r="Z22" s="391">
        <f t="shared" si="6"/>
        <v>0</v>
      </c>
      <c r="AA22" s="53">
        <f t="shared" si="7"/>
        <v>0</v>
      </c>
      <c r="AB22" s="385">
        <f t="shared" si="8"/>
        <v>0</v>
      </c>
      <c r="AC22" s="55">
        <f t="shared" si="9"/>
        <v>0</v>
      </c>
      <c r="AD22" s="380"/>
      <c r="AE22" s="392"/>
      <c r="AF22" s="209"/>
      <c r="AG22" s="30"/>
      <c r="AH22" s="210"/>
      <c r="AI22" s="393"/>
      <c r="AJ22" s="209"/>
      <c r="AK22" s="30"/>
      <c r="AL22" s="210"/>
      <c r="AM22" s="392"/>
      <c r="AN22" s="209"/>
      <c r="AO22" s="30"/>
      <c r="AP22" s="211"/>
      <c r="AQ22" s="393"/>
      <c r="AR22" s="209"/>
      <c r="AS22" s="30"/>
      <c r="AT22" s="210"/>
      <c r="AU22" s="392"/>
      <c r="AV22" s="209"/>
      <c r="AW22" s="30"/>
      <c r="AX22" s="210"/>
      <c r="AY22" s="384">
        <f t="shared" si="2"/>
        <v>0</v>
      </c>
      <c r="AZ22" s="53">
        <f t="shared" si="3"/>
        <v>0</v>
      </c>
      <c r="BA22" s="385">
        <f t="shared" si="4"/>
        <v>0</v>
      </c>
      <c r="BB22" s="212">
        <f t="shared" si="5"/>
        <v>0</v>
      </c>
      <c r="BC22" s="405"/>
      <c r="BD22" s="70"/>
      <c r="BE22" s="18"/>
    </row>
    <row r="23" spans="1:57" ht="12.75">
      <c r="A23" s="19">
        <v>12</v>
      </c>
      <c r="B23" s="58"/>
      <c r="C23" s="58"/>
      <c r="D23" s="59"/>
      <c r="E23" s="60"/>
      <c r="F23" s="149"/>
      <c r="G23" s="139"/>
      <c r="H23" s="271"/>
      <c r="I23" s="141"/>
      <c r="J23" s="149"/>
      <c r="K23" s="143"/>
      <c r="L23" s="411"/>
      <c r="M23" s="141"/>
      <c r="N23" s="149"/>
      <c r="O23" s="143"/>
      <c r="P23" s="411"/>
      <c r="Q23" s="141"/>
      <c r="R23" s="412"/>
      <c r="S23" s="143"/>
      <c r="T23" s="411"/>
      <c r="U23" s="147"/>
      <c r="V23" s="149"/>
      <c r="W23" s="143"/>
      <c r="X23" s="411"/>
      <c r="Y23" s="141"/>
      <c r="Z23" s="391">
        <f t="shared" si="6"/>
        <v>0</v>
      </c>
      <c r="AA23" s="53">
        <f t="shared" si="7"/>
        <v>0</v>
      </c>
      <c r="AB23" s="385">
        <f t="shared" si="8"/>
        <v>0</v>
      </c>
      <c r="AC23" s="55">
        <f t="shared" si="9"/>
        <v>0</v>
      </c>
      <c r="AD23" s="413"/>
      <c r="AE23" s="392"/>
      <c r="AF23" s="209"/>
      <c r="AG23" s="30"/>
      <c r="AH23" s="210"/>
      <c r="AI23" s="393"/>
      <c r="AJ23" s="209"/>
      <c r="AK23" s="30"/>
      <c r="AL23" s="210"/>
      <c r="AM23" s="392"/>
      <c r="AN23" s="209"/>
      <c r="AO23" s="30"/>
      <c r="AP23" s="211"/>
      <c r="AQ23" s="393"/>
      <c r="AR23" s="209"/>
      <c r="AS23" s="30"/>
      <c r="AT23" s="210"/>
      <c r="AU23" s="392"/>
      <c r="AV23" s="209"/>
      <c r="AW23" s="30"/>
      <c r="AX23" s="210"/>
      <c r="AY23" s="384">
        <f t="shared" si="2"/>
        <v>0</v>
      </c>
      <c r="AZ23" s="53">
        <f t="shared" si="3"/>
        <v>0</v>
      </c>
      <c r="BA23" s="385">
        <f t="shared" si="4"/>
        <v>0</v>
      </c>
      <c r="BB23" s="212">
        <f t="shared" si="5"/>
        <v>0</v>
      </c>
      <c r="BC23" s="414"/>
      <c r="BD23" s="83"/>
      <c r="BE23" s="18"/>
    </row>
    <row r="24" spans="1:57" ht="12.75">
      <c r="A24" s="19">
        <v>13</v>
      </c>
      <c r="B24" s="58"/>
      <c r="C24" s="58"/>
      <c r="D24" s="59"/>
      <c r="E24" s="60"/>
      <c r="F24" s="91"/>
      <c r="G24" s="92"/>
      <c r="H24" s="300"/>
      <c r="I24" s="73"/>
      <c r="J24" s="91"/>
      <c r="K24" s="66"/>
      <c r="L24" s="406"/>
      <c r="M24" s="73"/>
      <c r="N24" s="91"/>
      <c r="O24" s="66"/>
      <c r="P24" s="406"/>
      <c r="Q24" s="73"/>
      <c r="R24" s="407"/>
      <c r="S24" s="66"/>
      <c r="T24" s="406"/>
      <c r="U24" s="77"/>
      <c r="V24" s="91"/>
      <c r="W24" s="66"/>
      <c r="X24" s="406"/>
      <c r="Y24" s="73"/>
      <c r="Z24" s="391">
        <f t="shared" si="6"/>
        <v>0</v>
      </c>
      <c r="AA24" s="53">
        <f t="shared" si="7"/>
        <v>0</v>
      </c>
      <c r="AB24" s="385">
        <f t="shared" si="8"/>
        <v>0</v>
      </c>
      <c r="AC24" s="55">
        <f t="shared" si="9"/>
        <v>0</v>
      </c>
      <c r="AD24" s="396"/>
      <c r="AE24" s="392"/>
      <c r="AF24" s="209"/>
      <c r="AG24" s="30"/>
      <c r="AH24" s="210"/>
      <c r="AI24" s="393"/>
      <c r="AJ24" s="209"/>
      <c r="AK24" s="30"/>
      <c r="AL24" s="210"/>
      <c r="AM24" s="392"/>
      <c r="AN24" s="209"/>
      <c r="AO24" s="30"/>
      <c r="AP24" s="211"/>
      <c r="AQ24" s="393"/>
      <c r="AR24" s="209"/>
      <c r="AS24" s="30"/>
      <c r="AT24" s="210"/>
      <c r="AU24" s="392"/>
      <c r="AV24" s="209"/>
      <c r="AW24" s="30"/>
      <c r="AX24" s="210"/>
      <c r="AY24" s="384">
        <f t="shared" si="2"/>
        <v>0</v>
      </c>
      <c r="AZ24" s="53">
        <f t="shared" si="3"/>
        <v>0</v>
      </c>
      <c r="BA24" s="385">
        <f t="shared" si="4"/>
        <v>0</v>
      </c>
      <c r="BB24" s="212">
        <f t="shared" si="5"/>
        <v>0</v>
      </c>
      <c r="BC24" s="404"/>
      <c r="BD24" s="83"/>
      <c r="BE24" s="18"/>
    </row>
    <row r="25" spans="1:57" ht="12.75">
      <c r="A25" s="19">
        <v>14</v>
      </c>
      <c r="B25" s="58"/>
      <c r="C25" s="58"/>
      <c r="D25" s="59"/>
      <c r="E25" s="60"/>
      <c r="F25" s="91"/>
      <c r="G25" s="92"/>
      <c r="H25" s="300"/>
      <c r="I25" s="73"/>
      <c r="J25" s="91"/>
      <c r="K25" s="66"/>
      <c r="L25" s="406"/>
      <c r="M25" s="73"/>
      <c r="N25" s="91"/>
      <c r="O25" s="66"/>
      <c r="P25" s="406"/>
      <c r="Q25" s="73"/>
      <c r="R25" s="407"/>
      <c r="S25" s="66"/>
      <c r="T25" s="406"/>
      <c r="U25" s="77"/>
      <c r="V25" s="91"/>
      <c r="W25" s="66"/>
      <c r="X25" s="406"/>
      <c r="Y25" s="73"/>
      <c r="Z25" s="391">
        <f t="shared" si="6"/>
        <v>0</v>
      </c>
      <c r="AA25" s="53">
        <f t="shared" si="7"/>
        <v>0</v>
      </c>
      <c r="AB25" s="385">
        <f t="shared" si="8"/>
        <v>0</v>
      </c>
      <c r="AC25" s="55">
        <f t="shared" si="9"/>
        <v>0</v>
      </c>
      <c r="AD25" s="380"/>
      <c r="AE25" s="392"/>
      <c r="AF25" s="209"/>
      <c r="AG25" s="30"/>
      <c r="AH25" s="210"/>
      <c r="AI25" s="393"/>
      <c r="AJ25" s="209"/>
      <c r="AK25" s="30"/>
      <c r="AL25" s="210"/>
      <c r="AM25" s="392"/>
      <c r="AN25" s="209"/>
      <c r="AO25" s="30"/>
      <c r="AP25" s="211"/>
      <c r="AQ25" s="393"/>
      <c r="AR25" s="209"/>
      <c r="AS25" s="30"/>
      <c r="AT25" s="210"/>
      <c r="AU25" s="392"/>
      <c r="AV25" s="209"/>
      <c r="AW25" s="30"/>
      <c r="AX25" s="210"/>
      <c r="AY25" s="384">
        <f t="shared" si="2"/>
        <v>0</v>
      </c>
      <c r="AZ25" s="53">
        <f t="shared" si="3"/>
        <v>0</v>
      </c>
      <c r="BA25" s="385">
        <f t="shared" si="4"/>
        <v>0</v>
      </c>
      <c r="BB25" s="212">
        <f t="shared" si="5"/>
        <v>0</v>
      </c>
      <c r="BC25" s="405"/>
      <c r="BD25" s="82"/>
      <c r="BE25" s="18"/>
    </row>
    <row r="26" spans="1:57" ht="12.75">
      <c r="A26" s="19">
        <v>15</v>
      </c>
      <c r="B26" s="25"/>
      <c r="C26" s="25"/>
      <c r="D26" s="30"/>
      <c r="E26" s="288"/>
      <c r="F26" s="91"/>
      <c r="G26" s="92"/>
      <c r="H26" s="300"/>
      <c r="I26" s="73"/>
      <c r="J26" s="91"/>
      <c r="K26" s="66"/>
      <c r="L26" s="406"/>
      <c r="M26" s="73"/>
      <c r="N26" s="91"/>
      <c r="O26" s="66"/>
      <c r="P26" s="406"/>
      <c r="Q26" s="73"/>
      <c r="R26" s="407"/>
      <c r="S26" s="66"/>
      <c r="T26" s="406"/>
      <c r="U26" s="77"/>
      <c r="V26" s="91"/>
      <c r="W26" s="66"/>
      <c r="X26" s="406"/>
      <c r="Y26" s="73"/>
      <c r="Z26" s="391">
        <f aca="true" t="shared" si="10" ref="Z26:AC34">F26+J26+N26+R26+V26</f>
        <v>0</v>
      </c>
      <c r="AA26" s="53">
        <f t="shared" si="10"/>
        <v>0</v>
      </c>
      <c r="AB26" s="385">
        <f t="shared" si="10"/>
        <v>0</v>
      </c>
      <c r="AC26" s="55">
        <f t="shared" si="10"/>
        <v>0</v>
      </c>
      <c r="AD26" s="380"/>
      <c r="AE26" s="392"/>
      <c r="AF26" s="209"/>
      <c r="AG26" s="30"/>
      <c r="AH26" s="210"/>
      <c r="AI26" s="393"/>
      <c r="AJ26" s="209"/>
      <c r="AK26" s="30"/>
      <c r="AL26" s="210"/>
      <c r="AM26" s="392"/>
      <c r="AN26" s="209"/>
      <c r="AO26" s="30"/>
      <c r="AP26" s="211"/>
      <c r="AQ26" s="393"/>
      <c r="AR26" s="209"/>
      <c r="AS26" s="30"/>
      <c r="AT26" s="210"/>
      <c r="AU26" s="392"/>
      <c r="AV26" s="209"/>
      <c r="AW26" s="30"/>
      <c r="AX26" s="210"/>
      <c r="AY26" s="384">
        <f aca="true" t="shared" si="11" ref="AY26:BB34">AE26+AI26+AM26+AQ26+AU26</f>
        <v>0</v>
      </c>
      <c r="AZ26" s="53">
        <f t="shared" si="11"/>
        <v>0</v>
      </c>
      <c r="BA26" s="385">
        <f t="shared" si="11"/>
        <v>0</v>
      </c>
      <c r="BB26" s="212">
        <f t="shared" si="11"/>
        <v>0</v>
      </c>
      <c r="BC26" s="415"/>
      <c r="BD26" s="82"/>
      <c r="BE26" s="18"/>
    </row>
    <row r="27" spans="1:57" ht="12.75">
      <c r="A27" s="19">
        <v>16</v>
      </c>
      <c r="B27" s="25"/>
      <c r="C27" s="25"/>
      <c r="D27" s="30"/>
      <c r="E27" s="288"/>
      <c r="F27" s="91"/>
      <c r="G27" s="92"/>
      <c r="H27" s="300"/>
      <c r="I27" s="73"/>
      <c r="J27" s="91"/>
      <c r="K27" s="66"/>
      <c r="L27" s="406"/>
      <c r="M27" s="73"/>
      <c r="N27" s="91"/>
      <c r="O27" s="66"/>
      <c r="P27" s="406"/>
      <c r="Q27" s="73"/>
      <c r="R27" s="407"/>
      <c r="S27" s="66"/>
      <c r="T27" s="406"/>
      <c r="U27" s="77"/>
      <c r="V27" s="91"/>
      <c r="W27" s="66"/>
      <c r="X27" s="406"/>
      <c r="Y27" s="73"/>
      <c r="Z27" s="391">
        <f t="shared" si="10"/>
        <v>0</v>
      </c>
      <c r="AA27" s="53">
        <f t="shared" si="10"/>
        <v>0</v>
      </c>
      <c r="AB27" s="385">
        <f t="shared" si="10"/>
        <v>0</v>
      </c>
      <c r="AC27" s="55">
        <f t="shared" si="10"/>
        <v>0</v>
      </c>
      <c r="AD27" s="380"/>
      <c r="AE27" s="392"/>
      <c r="AF27" s="209"/>
      <c r="AG27" s="30"/>
      <c r="AH27" s="210"/>
      <c r="AI27" s="393"/>
      <c r="AJ27" s="209"/>
      <c r="AK27" s="30"/>
      <c r="AL27" s="210"/>
      <c r="AM27" s="392"/>
      <c r="AN27" s="209"/>
      <c r="AO27" s="30"/>
      <c r="AP27" s="211"/>
      <c r="AQ27" s="393"/>
      <c r="AR27" s="209"/>
      <c r="AS27" s="30"/>
      <c r="AT27" s="210"/>
      <c r="AU27" s="392"/>
      <c r="AV27" s="209"/>
      <c r="AW27" s="30"/>
      <c r="AX27" s="210"/>
      <c r="AY27" s="384">
        <f t="shared" si="11"/>
        <v>0</v>
      </c>
      <c r="AZ27" s="53">
        <f t="shared" si="11"/>
        <v>0</v>
      </c>
      <c r="BA27" s="385">
        <f t="shared" si="11"/>
        <v>0</v>
      </c>
      <c r="BB27" s="212">
        <f t="shared" si="11"/>
        <v>0</v>
      </c>
      <c r="BC27" s="394"/>
      <c r="BD27" s="70"/>
      <c r="BE27" s="18"/>
    </row>
    <row r="28" spans="1:57" ht="12.75">
      <c r="A28" s="19">
        <v>17</v>
      </c>
      <c r="B28" s="25"/>
      <c r="C28" s="25"/>
      <c r="D28" s="30"/>
      <c r="E28" s="288"/>
      <c r="F28" s="148"/>
      <c r="G28" s="350"/>
      <c r="H28" s="304"/>
      <c r="I28" s="64"/>
      <c r="J28" s="148"/>
      <c r="K28" s="81"/>
      <c r="L28" s="395"/>
      <c r="M28" s="64"/>
      <c r="N28" s="148"/>
      <c r="O28" s="81"/>
      <c r="P28" s="395"/>
      <c r="Q28" s="64"/>
      <c r="R28" s="410"/>
      <c r="S28" s="81"/>
      <c r="T28" s="395"/>
      <c r="U28" s="69"/>
      <c r="V28" s="148"/>
      <c r="W28" s="81"/>
      <c r="X28" s="395"/>
      <c r="Y28" s="64"/>
      <c r="Z28" s="391">
        <f t="shared" si="10"/>
        <v>0</v>
      </c>
      <c r="AA28" s="53">
        <f t="shared" si="10"/>
        <v>0</v>
      </c>
      <c r="AB28" s="385">
        <f t="shared" si="10"/>
        <v>0</v>
      </c>
      <c r="AC28" s="55">
        <f t="shared" si="10"/>
        <v>0</v>
      </c>
      <c r="AD28" s="380"/>
      <c r="AE28" s="392"/>
      <c r="AF28" s="209"/>
      <c r="AG28" s="30"/>
      <c r="AH28" s="210"/>
      <c r="AI28" s="393"/>
      <c r="AJ28" s="209"/>
      <c r="AK28" s="30"/>
      <c r="AL28" s="210"/>
      <c r="AM28" s="392"/>
      <c r="AN28" s="209"/>
      <c r="AO28" s="30"/>
      <c r="AP28" s="211"/>
      <c r="AQ28" s="393"/>
      <c r="AR28" s="209"/>
      <c r="AS28" s="30"/>
      <c r="AT28" s="210"/>
      <c r="AU28" s="392"/>
      <c r="AV28" s="209"/>
      <c r="AW28" s="30"/>
      <c r="AX28" s="210"/>
      <c r="AY28" s="384">
        <f t="shared" si="11"/>
        <v>0</v>
      </c>
      <c r="AZ28" s="53">
        <f t="shared" si="11"/>
        <v>0</v>
      </c>
      <c r="BA28" s="385">
        <f t="shared" si="11"/>
        <v>0</v>
      </c>
      <c r="BB28" s="212">
        <f t="shared" si="11"/>
        <v>0</v>
      </c>
      <c r="BC28" s="394"/>
      <c r="BD28" s="70"/>
      <c r="BE28" s="18"/>
    </row>
    <row r="29" spans="1:57" ht="12.75">
      <c r="A29" s="19">
        <v>18</v>
      </c>
      <c r="B29" s="25"/>
      <c r="C29" s="25"/>
      <c r="D29" s="30"/>
      <c r="E29" s="288"/>
      <c r="F29" s="149"/>
      <c r="G29" s="139"/>
      <c r="H29" s="271"/>
      <c r="I29" s="141"/>
      <c r="J29" s="149"/>
      <c r="K29" s="143"/>
      <c r="L29" s="411"/>
      <c r="M29" s="141"/>
      <c r="N29" s="149"/>
      <c r="O29" s="143"/>
      <c r="P29" s="411"/>
      <c r="Q29" s="141"/>
      <c r="R29" s="412"/>
      <c r="S29" s="143"/>
      <c r="T29" s="411"/>
      <c r="U29" s="147"/>
      <c r="V29" s="149"/>
      <c r="W29" s="143"/>
      <c r="X29" s="411"/>
      <c r="Y29" s="141"/>
      <c r="Z29" s="391">
        <f t="shared" si="10"/>
        <v>0</v>
      </c>
      <c r="AA29" s="53">
        <f t="shared" si="10"/>
        <v>0</v>
      </c>
      <c r="AB29" s="385">
        <f t="shared" si="10"/>
        <v>0</v>
      </c>
      <c r="AC29" s="55">
        <f t="shared" si="10"/>
        <v>0</v>
      </c>
      <c r="AD29" s="413"/>
      <c r="AE29" s="392"/>
      <c r="AF29" s="209"/>
      <c r="AG29" s="30"/>
      <c r="AH29" s="210"/>
      <c r="AI29" s="393"/>
      <c r="AJ29" s="209"/>
      <c r="AK29" s="30"/>
      <c r="AL29" s="210"/>
      <c r="AM29" s="392"/>
      <c r="AN29" s="209"/>
      <c r="AO29" s="30"/>
      <c r="AP29" s="211"/>
      <c r="AQ29" s="393"/>
      <c r="AR29" s="209"/>
      <c r="AS29" s="30"/>
      <c r="AT29" s="210"/>
      <c r="AU29" s="392"/>
      <c r="AV29" s="209"/>
      <c r="AW29" s="30"/>
      <c r="AX29" s="210"/>
      <c r="AY29" s="384">
        <f t="shared" si="11"/>
        <v>0</v>
      </c>
      <c r="AZ29" s="53">
        <f t="shared" si="11"/>
        <v>0</v>
      </c>
      <c r="BA29" s="385">
        <f t="shared" si="11"/>
        <v>0</v>
      </c>
      <c r="BB29" s="212">
        <f t="shared" si="11"/>
        <v>0</v>
      </c>
      <c r="BC29" s="394"/>
      <c r="BD29" s="82"/>
      <c r="BE29" s="18"/>
    </row>
    <row r="30" spans="1:57" ht="12.75">
      <c r="A30" s="19">
        <v>19</v>
      </c>
      <c r="B30" s="25"/>
      <c r="C30" s="25"/>
      <c r="D30" s="30"/>
      <c r="E30" s="288"/>
      <c r="F30" s="91"/>
      <c r="G30" s="92"/>
      <c r="H30" s="300"/>
      <c r="I30" s="73"/>
      <c r="J30" s="91"/>
      <c r="K30" s="66"/>
      <c r="L30" s="406"/>
      <c r="M30" s="73"/>
      <c r="N30" s="91"/>
      <c r="O30" s="66"/>
      <c r="P30" s="406"/>
      <c r="Q30" s="73"/>
      <c r="R30" s="407"/>
      <c r="S30" s="66"/>
      <c r="T30" s="406"/>
      <c r="U30" s="77"/>
      <c r="V30" s="91"/>
      <c r="W30" s="66"/>
      <c r="X30" s="406"/>
      <c r="Y30" s="73"/>
      <c r="Z30" s="391">
        <f t="shared" si="10"/>
        <v>0</v>
      </c>
      <c r="AA30" s="53">
        <f t="shared" si="10"/>
        <v>0</v>
      </c>
      <c r="AB30" s="385">
        <f t="shared" si="10"/>
        <v>0</v>
      </c>
      <c r="AC30" s="55">
        <f t="shared" si="10"/>
        <v>0</v>
      </c>
      <c r="AD30" s="396"/>
      <c r="AE30" s="392"/>
      <c r="AF30" s="209"/>
      <c r="AG30" s="30"/>
      <c r="AH30" s="210"/>
      <c r="AI30" s="393"/>
      <c r="AJ30" s="209"/>
      <c r="AK30" s="30"/>
      <c r="AL30" s="210"/>
      <c r="AM30" s="392"/>
      <c r="AN30" s="209"/>
      <c r="AO30" s="30"/>
      <c r="AP30" s="211"/>
      <c r="AQ30" s="393"/>
      <c r="AR30" s="209"/>
      <c r="AS30" s="30"/>
      <c r="AT30" s="210"/>
      <c r="AU30" s="392"/>
      <c r="AV30" s="209"/>
      <c r="AW30" s="30"/>
      <c r="AX30" s="210"/>
      <c r="AY30" s="384">
        <f t="shared" si="11"/>
        <v>0</v>
      </c>
      <c r="AZ30" s="53">
        <f t="shared" si="11"/>
        <v>0</v>
      </c>
      <c r="BA30" s="385">
        <f t="shared" si="11"/>
        <v>0</v>
      </c>
      <c r="BB30" s="212">
        <f t="shared" si="11"/>
        <v>0</v>
      </c>
      <c r="BC30" s="394"/>
      <c r="BD30" s="82"/>
      <c r="BE30" s="18"/>
    </row>
    <row r="31" spans="1:57" ht="12.75">
      <c r="A31" s="19">
        <v>20</v>
      </c>
      <c r="B31" s="25"/>
      <c r="C31" s="25"/>
      <c r="D31" s="30"/>
      <c r="E31" s="288"/>
      <c r="F31" s="91"/>
      <c r="G31" s="92"/>
      <c r="H31" s="300"/>
      <c r="I31" s="73"/>
      <c r="J31" s="91"/>
      <c r="K31" s="66"/>
      <c r="L31" s="406"/>
      <c r="M31" s="73"/>
      <c r="N31" s="91"/>
      <c r="O31" s="66"/>
      <c r="P31" s="406"/>
      <c r="Q31" s="73"/>
      <c r="R31" s="407"/>
      <c r="S31" s="66"/>
      <c r="T31" s="406"/>
      <c r="U31" s="77"/>
      <c r="V31" s="91"/>
      <c r="W31" s="66"/>
      <c r="X31" s="406"/>
      <c r="Y31" s="73"/>
      <c r="Z31" s="391">
        <f t="shared" si="10"/>
        <v>0</v>
      </c>
      <c r="AA31" s="53">
        <f t="shared" si="10"/>
        <v>0</v>
      </c>
      <c r="AB31" s="385">
        <f t="shared" si="10"/>
        <v>0</v>
      </c>
      <c r="AC31" s="55">
        <f t="shared" si="10"/>
        <v>0</v>
      </c>
      <c r="AD31" s="396"/>
      <c r="AE31" s="392"/>
      <c r="AF31" s="209"/>
      <c r="AG31" s="30"/>
      <c r="AH31" s="210"/>
      <c r="AI31" s="393"/>
      <c r="AJ31" s="209"/>
      <c r="AK31" s="30"/>
      <c r="AL31" s="210"/>
      <c r="AM31" s="392"/>
      <c r="AN31" s="209"/>
      <c r="AO31" s="30"/>
      <c r="AP31" s="211"/>
      <c r="AQ31" s="393"/>
      <c r="AR31" s="209"/>
      <c r="AS31" s="30"/>
      <c r="AT31" s="210"/>
      <c r="AU31" s="392"/>
      <c r="AV31" s="209"/>
      <c r="AW31" s="30"/>
      <c r="AX31" s="210"/>
      <c r="AY31" s="384">
        <f t="shared" si="11"/>
        <v>0</v>
      </c>
      <c r="AZ31" s="53">
        <f t="shared" si="11"/>
        <v>0</v>
      </c>
      <c r="BA31" s="385">
        <f t="shared" si="11"/>
        <v>0</v>
      </c>
      <c r="BB31" s="212">
        <f t="shared" si="11"/>
        <v>0</v>
      </c>
      <c r="BC31" s="394"/>
      <c r="BD31" s="94"/>
      <c r="BE31" s="18"/>
    </row>
    <row r="32" spans="1:57" ht="12.75">
      <c r="A32" s="71">
        <v>21</v>
      </c>
      <c r="B32" s="25"/>
      <c r="C32" s="25"/>
      <c r="D32" s="30"/>
      <c r="E32" s="288"/>
      <c r="F32" s="91"/>
      <c r="G32" s="92"/>
      <c r="H32" s="300"/>
      <c r="I32" s="73"/>
      <c r="J32" s="91"/>
      <c r="K32" s="66"/>
      <c r="L32" s="406"/>
      <c r="M32" s="73"/>
      <c r="N32" s="91"/>
      <c r="O32" s="66"/>
      <c r="P32" s="406"/>
      <c r="Q32" s="73"/>
      <c r="R32" s="407"/>
      <c r="S32" s="66"/>
      <c r="T32" s="406"/>
      <c r="U32" s="77"/>
      <c r="V32" s="91"/>
      <c r="W32" s="66"/>
      <c r="X32" s="406"/>
      <c r="Y32" s="73"/>
      <c r="Z32" s="391">
        <f t="shared" si="10"/>
        <v>0</v>
      </c>
      <c r="AA32" s="53">
        <f t="shared" si="10"/>
        <v>0</v>
      </c>
      <c r="AB32" s="385">
        <f t="shared" si="10"/>
        <v>0</v>
      </c>
      <c r="AC32" s="55">
        <f t="shared" si="10"/>
        <v>0</v>
      </c>
      <c r="AD32" s="396"/>
      <c r="AE32" s="392"/>
      <c r="AF32" s="209"/>
      <c r="AG32" s="30"/>
      <c r="AH32" s="210"/>
      <c r="AI32" s="393"/>
      <c r="AJ32" s="209"/>
      <c r="AK32" s="30"/>
      <c r="AL32" s="210"/>
      <c r="AM32" s="392"/>
      <c r="AN32" s="209"/>
      <c r="AO32" s="30"/>
      <c r="AP32" s="211"/>
      <c r="AQ32" s="393"/>
      <c r="AR32" s="209"/>
      <c r="AS32" s="30"/>
      <c r="AT32" s="210"/>
      <c r="AU32" s="392"/>
      <c r="AV32" s="209"/>
      <c r="AW32" s="30"/>
      <c r="AX32" s="210"/>
      <c r="AY32" s="384">
        <f t="shared" si="11"/>
        <v>0</v>
      </c>
      <c r="AZ32" s="53">
        <f t="shared" si="11"/>
        <v>0</v>
      </c>
      <c r="BA32" s="385">
        <f t="shared" si="11"/>
        <v>0</v>
      </c>
      <c r="BB32" s="212">
        <f t="shared" si="11"/>
        <v>0</v>
      </c>
      <c r="BC32" s="394"/>
      <c r="BD32" s="95"/>
      <c r="BE32" s="18"/>
    </row>
    <row r="33" spans="1:57" ht="12.75">
      <c r="A33" s="351">
        <v>22</v>
      </c>
      <c r="B33" s="25"/>
      <c r="C33" s="25"/>
      <c r="D33" s="30"/>
      <c r="E33" s="288"/>
      <c r="F33" s="91"/>
      <c r="G33" s="92"/>
      <c r="H33" s="300"/>
      <c r="I33" s="73"/>
      <c r="J33" s="91"/>
      <c r="K33" s="66"/>
      <c r="L33" s="406"/>
      <c r="M33" s="73"/>
      <c r="N33" s="91"/>
      <c r="O33" s="66"/>
      <c r="P33" s="406"/>
      <c r="Q33" s="73"/>
      <c r="R33" s="407"/>
      <c r="S33" s="66"/>
      <c r="T33" s="406"/>
      <c r="U33" s="77"/>
      <c r="V33" s="91"/>
      <c r="W33" s="66"/>
      <c r="X33" s="406"/>
      <c r="Y33" s="73"/>
      <c r="Z33" s="391">
        <f t="shared" si="10"/>
        <v>0</v>
      </c>
      <c r="AA33" s="53">
        <f t="shared" si="10"/>
        <v>0</v>
      </c>
      <c r="AB33" s="385">
        <f t="shared" si="10"/>
        <v>0</v>
      </c>
      <c r="AC33" s="55">
        <f t="shared" si="10"/>
        <v>0</v>
      </c>
      <c r="AD33" s="380"/>
      <c r="AE33" s="392"/>
      <c r="AF33" s="209"/>
      <c r="AG33" s="30"/>
      <c r="AH33" s="210"/>
      <c r="AI33" s="393"/>
      <c r="AJ33" s="209"/>
      <c r="AK33" s="30"/>
      <c r="AL33" s="210"/>
      <c r="AM33" s="392"/>
      <c r="AN33" s="209"/>
      <c r="AO33" s="30"/>
      <c r="AP33" s="211"/>
      <c r="AQ33" s="393"/>
      <c r="AR33" s="209"/>
      <c r="AS33" s="30"/>
      <c r="AT33" s="210"/>
      <c r="AU33" s="392"/>
      <c r="AV33" s="209"/>
      <c r="AW33" s="30"/>
      <c r="AX33" s="210"/>
      <c r="AY33" s="384">
        <f t="shared" si="11"/>
        <v>0</v>
      </c>
      <c r="AZ33" s="53">
        <f t="shared" si="11"/>
        <v>0</v>
      </c>
      <c r="BA33" s="385">
        <f t="shared" si="11"/>
        <v>0</v>
      </c>
      <c r="BB33" s="212">
        <f t="shared" si="11"/>
        <v>0</v>
      </c>
      <c r="BC33" s="394"/>
      <c r="BD33" s="94"/>
      <c r="BE33" s="18"/>
    </row>
    <row r="34" spans="1:57" ht="13.5" thickBot="1">
      <c r="A34" s="359">
        <v>23</v>
      </c>
      <c r="B34" s="101"/>
      <c r="C34" s="101"/>
      <c r="D34" s="102"/>
      <c r="E34" s="250"/>
      <c r="F34" s="104"/>
      <c r="G34" s="105"/>
      <c r="H34" s="416"/>
      <c r="I34" s="107"/>
      <c r="J34" s="104"/>
      <c r="K34" s="109"/>
      <c r="L34" s="416"/>
      <c r="M34" s="107"/>
      <c r="N34" s="104"/>
      <c r="O34" s="109"/>
      <c r="P34" s="416"/>
      <c r="Q34" s="107"/>
      <c r="R34" s="417"/>
      <c r="S34" s="109"/>
      <c r="T34" s="416"/>
      <c r="U34" s="113"/>
      <c r="V34" s="104"/>
      <c r="W34" s="109"/>
      <c r="X34" s="418"/>
      <c r="Y34" s="107"/>
      <c r="Z34" s="419">
        <f t="shared" si="10"/>
        <v>0</v>
      </c>
      <c r="AA34" s="161">
        <f t="shared" si="10"/>
        <v>0</v>
      </c>
      <c r="AB34" s="420">
        <f t="shared" si="10"/>
        <v>0</v>
      </c>
      <c r="AC34" s="163">
        <f t="shared" si="10"/>
        <v>0</v>
      </c>
      <c r="AD34" s="421"/>
      <c r="AE34" s="422"/>
      <c r="AF34" s="222"/>
      <c r="AG34" s="102"/>
      <c r="AH34" s="223"/>
      <c r="AI34" s="423"/>
      <c r="AJ34" s="222"/>
      <c r="AK34" s="102"/>
      <c r="AL34" s="223"/>
      <c r="AM34" s="422"/>
      <c r="AN34" s="222"/>
      <c r="AO34" s="102"/>
      <c r="AP34" s="224"/>
      <c r="AQ34" s="423"/>
      <c r="AR34" s="222"/>
      <c r="AS34" s="102"/>
      <c r="AT34" s="223"/>
      <c r="AU34" s="422"/>
      <c r="AV34" s="222"/>
      <c r="AW34" s="102"/>
      <c r="AX34" s="223"/>
      <c r="AY34" s="424">
        <f t="shared" si="11"/>
        <v>0</v>
      </c>
      <c r="AZ34" s="161">
        <f t="shared" si="11"/>
        <v>0</v>
      </c>
      <c r="BA34" s="420">
        <f t="shared" si="11"/>
        <v>0</v>
      </c>
      <c r="BB34" s="360">
        <f t="shared" si="11"/>
        <v>0</v>
      </c>
      <c r="BC34" s="425"/>
      <c r="BD34" s="119"/>
      <c r="BE34" s="18"/>
    </row>
    <row r="35" spans="1:57" ht="12.75">
      <c r="A35" s="169"/>
      <c r="B35" s="169"/>
      <c r="C35" s="169"/>
      <c r="D35" s="170"/>
      <c r="E35" s="170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254"/>
      <c r="BE35" s="18"/>
    </row>
    <row r="36" spans="1:57" ht="12.75">
      <c r="A36" s="169"/>
      <c r="B36" s="169"/>
      <c r="C36" s="169"/>
      <c r="D36" s="170"/>
      <c r="E36" s="170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254"/>
      <c r="BE36" s="18"/>
    </row>
    <row r="37" spans="1:57" ht="13.5" thickBot="1">
      <c r="A37" s="169"/>
      <c r="B37" s="179"/>
      <c r="C37" s="179"/>
      <c r="D37" s="170"/>
      <c r="E37" s="170"/>
      <c r="F37" s="426" t="s">
        <v>18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69"/>
      <c r="AE37" s="426" t="s">
        <v>19</v>
      </c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69"/>
      <c r="BD37" s="169"/>
      <c r="BE37" s="18"/>
    </row>
    <row r="38" spans="1:57" ht="13.5" customHeight="1" thickBot="1">
      <c r="A38" s="169"/>
      <c r="B38" s="182" t="str">
        <f>CONCATENATE($C$4," pogrupis")</f>
        <v>C pogrupis</v>
      </c>
      <c r="C38" s="183"/>
      <c r="D38" s="184"/>
      <c r="E38" s="170"/>
      <c r="F38" s="505" t="s">
        <v>6</v>
      </c>
      <c r="G38" s="506"/>
      <c r="H38" s="506"/>
      <c r="I38" s="507"/>
      <c r="J38" s="502" t="s">
        <v>7</v>
      </c>
      <c r="K38" s="503"/>
      <c r="L38" s="503"/>
      <c r="M38" s="504"/>
      <c r="N38" s="502" t="s">
        <v>8</v>
      </c>
      <c r="O38" s="503"/>
      <c r="P38" s="503"/>
      <c r="Q38" s="504"/>
      <c r="R38" s="502" t="s">
        <v>32</v>
      </c>
      <c r="S38" s="503"/>
      <c r="T38" s="503"/>
      <c r="U38" s="504"/>
      <c r="V38" s="502" t="s">
        <v>33</v>
      </c>
      <c r="W38" s="503"/>
      <c r="X38" s="503"/>
      <c r="Y38" s="504"/>
      <c r="Z38" s="517" t="s">
        <v>9</v>
      </c>
      <c r="AA38" s="518"/>
      <c r="AB38" s="518"/>
      <c r="AC38" s="493"/>
      <c r="AD38" s="185"/>
      <c r="AE38" s="502" t="s">
        <v>6</v>
      </c>
      <c r="AF38" s="503"/>
      <c r="AG38" s="503"/>
      <c r="AH38" s="504"/>
      <c r="AI38" s="502" t="s">
        <v>7</v>
      </c>
      <c r="AJ38" s="503"/>
      <c r="AK38" s="503"/>
      <c r="AL38" s="504"/>
      <c r="AM38" s="502" t="s">
        <v>8</v>
      </c>
      <c r="AN38" s="503"/>
      <c r="AO38" s="503"/>
      <c r="AP38" s="504"/>
      <c r="AQ38" s="502" t="s">
        <v>32</v>
      </c>
      <c r="AR38" s="503"/>
      <c r="AS38" s="503"/>
      <c r="AT38" s="504"/>
      <c r="AU38" s="502" t="s">
        <v>33</v>
      </c>
      <c r="AV38" s="503"/>
      <c r="AW38" s="503"/>
      <c r="AX38" s="504"/>
      <c r="AY38" s="498" t="s">
        <v>9</v>
      </c>
      <c r="AZ38" s="499"/>
      <c r="BA38" s="499"/>
      <c r="BB38" s="500"/>
      <c r="BC38" s="169"/>
      <c r="BD38" s="169"/>
      <c r="BE38" s="18"/>
    </row>
    <row r="39" spans="1:57" ht="13.5" thickBot="1">
      <c r="A39" s="334" t="s">
        <v>10</v>
      </c>
      <c r="B39" s="166" t="s">
        <v>11</v>
      </c>
      <c r="C39" s="167" t="s">
        <v>12</v>
      </c>
      <c r="D39" s="167" t="s">
        <v>34</v>
      </c>
      <c r="E39" s="168" t="s">
        <v>35</v>
      </c>
      <c r="F39" s="427" t="s">
        <v>13</v>
      </c>
      <c r="G39" s="428" t="s">
        <v>15</v>
      </c>
      <c r="H39" s="429" t="s">
        <v>14</v>
      </c>
      <c r="I39" s="430" t="s">
        <v>15</v>
      </c>
      <c r="J39" s="431" t="s">
        <v>13</v>
      </c>
      <c r="K39" s="432" t="s">
        <v>15</v>
      </c>
      <c r="L39" s="433" t="s">
        <v>14</v>
      </c>
      <c r="M39" s="434" t="s">
        <v>15</v>
      </c>
      <c r="N39" s="431" t="s">
        <v>13</v>
      </c>
      <c r="O39" s="432" t="s">
        <v>15</v>
      </c>
      <c r="P39" s="433" t="s">
        <v>14</v>
      </c>
      <c r="Q39" s="434" t="s">
        <v>15</v>
      </c>
      <c r="R39" s="431" t="s">
        <v>13</v>
      </c>
      <c r="S39" s="432" t="s">
        <v>15</v>
      </c>
      <c r="T39" s="433" t="s">
        <v>14</v>
      </c>
      <c r="U39" s="434" t="s">
        <v>15</v>
      </c>
      <c r="V39" s="431" t="s">
        <v>13</v>
      </c>
      <c r="W39" s="432" t="s">
        <v>15</v>
      </c>
      <c r="X39" s="433" t="s">
        <v>14</v>
      </c>
      <c r="Y39" s="434" t="s">
        <v>15</v>
      </c>
      <c r="Z39" s="435" t="s">
        <v>13</v>
      </c>
      <c r="AA39" s="436" t="s">
        <v>15</v>
      </c>
      <c r="AB39" s="437" t="s">
        <v>14</v>
      </c>
      <c r="AC39" s="438" t="s">
        <v>15</v>
      </c>
      <c r="AD39" s="439" t="s">
        <v>2</v>
      </c>
      <c r="AE39" s="440" t="s">
        <v>13</v>
      </c>
      <c r="AF39" s="441" t="s">
        <v>15</v>
      </c>
      <c r="AG39" s="442" t="s">
        <v>14</v>
      </c>
      <c r="AH39" s="443" t="s">
        <v>15</v>
      </c>
      <c r="AI39" s="440" t="s">
        <v>13</v>
      </c>
      <c r="AJ39" s="441" t="s">
        <v>15</v>
      </c>
      <c r="AK39" s="442" t="s">
        <v>14</v>
      </c>
      <c r="AL39" s="443" t="s">
        <v>15</v>
      </c>
      <c r="AM39" s="440" t="s">
        <v>13</v>
      </c>
      <c r="AN39" s="441" t="s">
        <v>15</v>
      </c>
      <c r="AO39" s="442" t="s">
        <v>14</v>
      </c>
      <c r="AP39" s="443" t="s">
        <v>15</v>
      </c>
      <c r="AQ39" s="440" t="s">
        <v>13</v>
      </c>
      <c r="AR39" s="441" t="s">
        <v>15</v>
      </c>
      <c r="AS39" s="442" t="s">
        <v>14</v>
      </c>
      <c r="AT39" s="443" t="s">
        <v>15</v>
      </c>
      <c r="AU39" s="440" t="s">
        <v>13</v>
      </c>
      <c r="AV39" s="441" t="s">
        <v>15</v>
      </c>
      <c r="AW39" s="442" t="s">
        <v>14</v>
      </c>
      <c r="AX39" s="443" t="s">
        <v>15</v>
      </c>
      <c r="AY39" s="444" t="s">
        <v>13</v>
      </c>
      <c r="AZ39" s="441" t="s">
        <v>15</v>
      </c>
      <c r="BA39" s="444" t="s">
        <v>14</v>
      </c>
      <c r="BB39" s="443" t="s">
        <v>15</v>
      </c>
      <c r="BC39" s="445" t="s">
        <v>2</v>
      </c>
      <c r="BD39" s="446" t="s">
        <v>16</v>
      </c>
      <c r="BE39" s="18"/>
    </row>
    <row r="40" spans="1:57" ht="12.75">
      <c r="A40" s="33">
        <v>1</v>
      </c>
      <c r="B40" s="23" t="s">
        <v>167</v>
      </c>
      <c r="C40" s="23" t="s">
        <v>168</v>
      </c>
      <c r="D40" s="29">
        <v>1992</v>
      </c>
      <c r="E40" s="24" t="s">
        <v>46</v>
      </c>
      <c r="F40" s="447">
        <v>1</v>
      </c>
      <c r="G40" s="361">
        <v>1</v>
      </c>
      <c r="H40" s="448">
        <v>1</v>
      </c>
      <c r="I40" s="137">
        <v>1</v>
      </c>
      <c r="J40" s="148">
        <v>1</v>
      </c>
      <c r="K40" s="47">
        <v>2</v>
      </c>
      <c r="L40" s="395">
        <v>1</v>
      </c>
      <c r="M40" s="64">
        <v>1</v>
      </c>
      <c r="N40" s="148">
        <v>0</v>
      </c>
      <c r="O40" s="47">
        <v>0</v>
      </c>
      <c r="P40" s="395">
        <v>1</v>
      </c>
      <c r="Q40" s="64">
        <v>1</v>
      </c>
      <c r="R40" s="148">
        <v>1</v>
      </c>
      <c r="S40" s="47">
        <v>2</v>
      </c>
      <c r="T40" s="395">
        <v>1</v>
      </c>
      <c r="U40" s="64">
        <v>2</v>
      </c>
      <c r="V40" s="148">
        <v>1</v>
      </c>
      <c r="W40" s="47">
        <v>2</v>
      </c>
      <c r="X40" s="395">
        <v>1</v>
      </c>
      <c r="Y40" s="69">
        <v>2</v>
      </c>
      <c r="Z40" s="449">
        <f aca="true" t="shared" si="12" ref="Z40:AC41">F40+J40+N40+R40+V40</f>
        <v>4</v>
      </c>
      <c r="AA40" s="277">
        <f t="shared" si="12"/>
        <v>7</v>
      </c>
      <c r="AB40" s="450">
        <f t="shared" si="12"/>
        <v>5</v>
      </c>
      <c r="AC40" s="362">
        <f t="shared" si="12"/>
        <v>7</v>
      </c>
      <c r="AD40" s="451" t="s">
        <v>75</v>
      </c>
      <c r="AE40" s="91">
        <v>0</v>
      </c>
      <c r="AF40" s="66">
        <v>0</v>
      </c>
      <c r="AG40" s="406">
        <v>1</v>
      </c>
      <c r="AH40" s="73">
        <v>1</v>
      </c>
      <c r="AI40" s="91">
        <v>1</v>
      </c>
      <c r="AJ40" s="66">
        <v>1</v>
      </c>
      <c r="AK40" s="406">
        <v>1</v>
      </c>
      <c r="AL40" s="73">
        <v>1</v>
      </c>
      <c r="AM40" s="91">
        <v>1</v>
      </c>
      <c r="AN40" s="66">
        <v>2</v>
      </c>
      <c r="AO40" s="406">
        <v>1</v>
      </c>
      <c r="AP40" s="73">
        <v>2</v>
      </c>
      <c r="AQ40" s="91">
        <v>0</v>
      </c>
      <c r="AR40" s="66">
        <v>0</v>
      </c>
      <c r="AS40" s="406">
        <v>1</v>
      </c>
      <c r="AT40" s="73">
        <v>2</v>
      </c>
      <c r="AU40" s="91">
        <v>0</v>
      </c>
      <c r="AV40" s="66">
        <v>0</v>
      </c>
      <c r="AW40" s="406">
        <v>0</v>
      </c>
      <c r="AX40" s="73">
        <v>0</v>
      </c>
      <c r="AY40" s="452">
        <f aca="true" t="shared" si="13" ref="AY40:BB41">AE40+AI40+AM40+AQ40+AU40</f>
        <v>2</v>
      </c>
      <c r="AZ40" s="237">
        <f t="shared" si="13"/>
        <v>3</v>
      </c>
      <c r="BA40" s="409">
        <f t="shared" si="13"/>
        <v>4</v>
      </c>
      <c r="BB40" s="363">
        <f t="shared" si="13"/>
        <v>6</v>
      </c>
      <c r="BC40" s="386" t="s">
        <v>75</v>
      </c>
      <c r="BD40" s="57">
        <v>100</v>
      </c>
      <c r="BE40" s="18"/>
    </row>
    <row r="41" spans="1:57" ht="12.75">
      <c r="A41" s="19">
        <v>2</v>
      </c>
      <c r="B41" s="21" t="s">
        <v>43</v>
      </c>
      <c r="C41" s="21" t="s">
        <v>50</v>
      </c>
      <c r="D41" s="28">
        <v>1992</v>
      </c>
      <c r="E41" s="22" t="s">
        <v>46</v>
      </c>
      <c r="F41" s="148">
        <v>1</v>
      </c>
      <c r="G41" s="350">
        <v>1</v>
      </c>
      <c r="H41" s="304">
        <v>1</v>
      </c>
      <c r="I41" s="64">
        <v>1</v>
      </c>
      <c r="J41" s="148">
        <v>0</v>
      </c>
      <c r="K41" s="81">
        <v>0</v>
      </c>
      <c r="L41" s="395">
        <v>1</v>
      </c>
      <c r="M41" s="64">
        <v>1</v>
      </c>
      <c r="N41" s="148">
        <v>0</v>
      </c>
      <c r="O41" s="81">
        <v>0</v>
      </c>
      <c r="P41" s="395">
        <v>1</v>
      </c>
      <c r="Q41" s="64">
        <v>2</v>
      </c>
      <c r="R41" s="148">
        <v>1</v>
      </c>
      <c r="S41" s="81">
        <v>3</v>
      </c>
      <c r="T41" s="395">
        <v>1</v>
      </c>
      <c r="U41" s="64">
        <v>3</v>
      </c>
      <c r="V41" s="148">
        <v>1</v>
      </c>
      <c r="W41" s="81">
        <v>2</v>
      </c>
      <c r="X41" s="395">
        <v>1</v>
      </c>
      <c r="Y41" s="69">
        <v>2</v>
      </c>
      <c r="Z41" s="401">
        <f t="shared" si="12"/>
        <v>3</v>
      </c>
      <c r="AA41" s="283">
        <f t="shared" si="12"/>
        <v>6</v>
      </c>
      <c r="AB41" s="402">
        <f t="shared" si="12"/>
        <v>5</v>
      </c>
      <c r="AC41" s="364">
        <f t="shared" si="12"/>
        <v>9</v>
      </c>
      <c r="AD41" s="453" t="s">
        <v>76</v>
      </c>
      <c r="AE41" s="148">
        <v>0</v>
      </c>
      <c r="AF41" s="81">
        <v>0</v>
      </c>
      <c r="AG41" s="395">
        <v>1</v>
      </c>
      <c r="AH41" s="64">
        <v>1</v>
      </c>
      <c r="AI41" s="148">
        <v>1</v>
      </c>
      <c r="AJ41" s="81">
        <v>2</v>
      </c>
      <c r="AK41" s="395">
        <v>1</v>
      </c>
      <c r="AL41" s="64">
        <v>1</v>
      </c>
      <c r="AM41" s="148">
        <v>0</v>
      </c>
      <c r="AN41" s="81">
        <v>0</v>
      </c>
      <c r="AO41" s="395">
        <v>1</v>
      </c>
      <c r="AP41" s="64">
        <v>3</v>
      </c>
      <c r="AQ41" s="148">
        <v>0</v>
      </c>
      <c r="AR41" s="81">
        <v>0</v>
      </c>
      <c r="AS41" s="395">
        <v>1</v>
      </c>
      <c r="AT41" s="64">
        <v>1</v>
      </c>
      <c r="AU41" s="148">
        <v>1</v>
      </c>
      <c r="AV41" s="81">
        <v>2</v>
      </c>
      <c r="AW41" s="395">
        <v>1</v>
      </c>
      <c r="AX41" s="64">
        <v>1</v>
      </c>
      <c r="AY41" s="384">
        <f t="shared" si="13"/>
        <v>2</v>
      </c>
      <c r="AZ41" s="53">
        <f t="shared" si="13"/>
        <v>4</v>
      </c>
      <c r="BA41" s="385">
        <f t="shared" si="13"/>
        <v>5</v>
      </c>
      <c r="BB41" s="212">
        <f t="shared" si="13"/>
        <v>7</v>
      </c>
      <c r="BC41" s="394" t="s">
        <v>76</v>
      </c>
      <c r="BD41" s="70">
        <v>89</v>
      </c>
      <c r="BE41" s="18"/>
    </row>
    <row r="42" spans="1:57" ht="12.75">
      <c r="A42" s="33">
        <v>3</v>
      </c>
      <c r="B42" s="21"/>
      <c r="C42" s="21"/>
      <c r="D42" s="28"/>
      <c r="E42" s="356"/>
      <c r="F42" s="149"/>
      <c r="G42" s="139"/>
      <c r="H42" s="271"/>
      <c r="I42" s="141"/>
      <c r="J42" s="149"/>
      <c r="K42" s="143"/>
      <c r="L42" s="411"/>
      <c r="M42" s="141"/>
      <c r="N42" s="149"/>
      <c r="O42" s="143"/>
      <c r="P42" s="411"/>
      <c r="Q42" s="141"/>
      <c r="R42" s="149"/>
      <c r="S42" s="143"/>
      <c r="T42" s="411"/>
      <c r="U42" s="141"/>
      <c r="V42" s="149"/>
      <c r="W42" s="143"/>
      <c r="X42" s="411"/>
      <c r="Y42" s="147"/>
      <c r="Z42" s="401">
        <f aca="true" t="shared" si="14" ref="Z42:AC56">F42+J42+N42+R42+V42</f>
        <v>0</v>
      </c>
      <c r="AA42" s="283">
        <f t="shared" si="14"/>
        <v>0</v>
      </c>
      <c r="AB42" s="402">
        <f t="shared" si="14"/>
        <v>0</v>
      </c>
      <c r="AC42" s="364">
        <f t="shared" si="14"/>
        <v>0</v>
      </c>
      <c r="AD42" s="454"/>
      <c r="AE42" s="148"/>
      <c r="AF42" s="81"/>
      <c r="AG42" s="395"/>
      <c r="AH42" s="64"/>
      <c r="AI42" s="148"/>
      <c r="AJ42" s="81"/>
      <c r="AK42" s="395"/>
      <c r="AL42" s="64"/>
      <c r="AM42" s="148"/>
      <c r="AN42" s="81"/>
      <c r="AO42" s="395"/>
      <c r="AP42" s="64"/>
      <c r="AQ42" s="148"/>
      <c r="AR42" s="81"/>
      <c r="AS42" s="395"/>
      <c r="AT42" s="64"/>
      <c r="AU42" s="148"/>
      <c r="AV42" s="81"/>
      <c r="AW42" s="395"/>
      <c r="AX42" s="64"/>
      <c r="AY42" s="384">
        <f aca="true" t="shared" si="15" ref="AY42:BB56">AE42+AI42+AM42+AQ42+AU42</f>
        <v>0</v>
      </c>
      <c r="AZ42" s="53">
        <f t="shared" si="15"/>
        <v>0</v>
      </c>
      <c r="BA42" s="385">
        <f t="shared" si="15"/>
        <v>0</v>
      </c>
      <c r="BB42" s="212">
        <f t="shared" si="15"/>
        <v>0</v>
      </c>
      <c r="BC42" s="394"/>
      <c r="BD42" s="70"/>
      <c r="BE42" s="18"/>
    </row>
    <row r="43" spans="1:57" ht="12.75">
      <c r="A43" s="19">
        <v>4</v>
      </c>
      <c r="B43" s="25"/>
      <c r="C43" s="25"/>
      <c r="D43" s="30"/>
      <c r="E43" s="288"/>
      <c r="F43" s="455"/>
      <c r="G43" s="365"/>
      <c r="H43" s="456"/>
      <c r="I43" s="366"/>
      <c r="J43" s="455"/>
      <c r="K43" s="367"/>
      <c r="L43" s="457"/>
      <c r="M43" s="366"/>
      <c r="N43" s="455"/>
      <c r="O43" s="367"/>
      <c r="P43" s="457"/>
      <c r="Q43" s="366"/>
      <c r="R43" s="455"/>
      <c r="S43" s="367"/>
      <c r="T43" s="457"/>
      <c r="U43" s="366"/>
      <c r="V43" s="455"/>
      <c r="W43" s="367"/>
      <c r="X43" s="457"/>
      <c r="Y43" s="368"/>
      <c r="Z43" s="401">
        <f t="shared" si="14"/>
        <v>0</v>
      </c>
      <c r="AA43" s="283">
        <f t="shared" si="14"/>
        <v>0</v>
      </c>
      <c r="AB43" s="402">
        <f t="shared" si="14"/>
        <v>0</v>
      </c>
      <c r="AC43" s="364">
        <f t="shared" si="14"/>
        <v>0</v>
      </c>
      <c r="AD43" s="451"/>
      <c r="AE43" s="458"/>
      <c r="AF43" s="290"/>
      <c r="AG43" s="459"/>
      <c r="AH43" s="291"/>
      <c r="AI43" s="458"/>
      <c r="AJ43" s="290"/>
      <c r="AK43" s="459"/>
      <c r="AL43" s="291"/>
      <c r="AM43" s="458"/>
      <c r="AN43" s="290"/>
      <c r="AO43" s="459"/>
      <c r="AP43" s="291"/>
      <c r="AQ43" s="458"/>
      <c r="AR43" s="290"/>
      <c r="AS43" s="459"/>
      <c r="AT43" s="291"/>
      <c r="AU43" s="458"/>
      <c r="AV43" s="290"/>
      <c r="AW43" s="459"/>
      <c r="AX43" s="291"/>
      <c r="AY43" s="384">
        <f t="shared" si="15"/>
        <v>0</v>
      </c>
      <c r="AZ43" s="53">
        <f t="shared" si="15"/>
        <v>0</v>
      </c>
      <c r="BA43" s="385">
        <f t="shared" si="15"/>
        <v>0</v>
      </c>
      <c r="BB43" s="212">
        <f t="shared" si="15"/>
        <v>0</v>
      </c>
      <c r="BC43" s="415"/>
      <c r="BD43" s="292"/>
      <c r="BE43" s="18"/>
    </row>
    <row r="44" spans="1:57" ht="12.75">
      <c r="A44" s="33">
        <v>5</v>
      </c>
      <c r="B44" s="25"/>
      <c r="C44" s="25"/>
      <c r="D44" s="30"/>
      <c r="E44" s="288"/>
      <c r="F44" s="149"/>
      <c r="G44" s="139"/>
      <c r="H44" s="271"/>
      <c r="I44" s="141"/>
      <c r="J44" s="149"/>
      <c r="K44" s="143"/>
      <c r="L44" s="411"/>
      <c r="M44" s="141"/>
      <c r="N44" s="149"/>
      <c r="O44" s="143"/>
      <c r="P44" s="411"/>
      <c r="Q44" s="141"/>
      <c r="R44" s="149"/>
      <c r="S44" s="143"/>
      <c r="T44" s="411"/>
      <c r="U44" s="141"/>
      <c r="V44" s="149"/>
      <c r="W44" s="143"/>
      <c r="X44" s="411"/>
      <c r="Y44" s="147"/>
      <c r="Z44" s="401">
        <f t="shared" si="14"/>
        <v>0</v>
      </c>
      <c r="AA44" s="283">
        <f t="shared" si="14"/>
        <v>0</v>
      </c>
      <c r="AB44" s="402">
        <f t="shared" si="14"/>
        <v>0</v>
      </c>
      <c r="AC44" s="364">
        <f t="shared" si="14"/>
        <v>0</v>
      </c>
      <c r="AD44" s="454"/>
      <c r="AE44" s="148"/>
      <c r="AF44" s="81"/>
      <c r="AG44" s="395"/>
      <c r="AH44" s="64"/>
      <c r="AI44" s="148"/>
      <c r="AJ44" s="81"/>
      <c r="AK44" s="395"/>
      <c r="AL44" s="64"/>
      <c r="AM44" s="148"/>
      <c r="AN44" s="81"/>
      <c r="AO44" s="395"/>
      <c r="AP44" s="64"/>
      <c r="AQ44" s="148"/>
      <c r="AR44" s="81"/>
      <c r="AS44" s="395"/>
      <c r="AT44" s="64"/>
      <c r="AU44" s="148"/>
      <c r="AV44" s="81"/>
      <c r="AW44" s="395"/>
      <c r="AX44" s="64"/>
      <c r="AY44" s="384">
        <f t="shared" si="15"/>
        <v>0</v>
      </c>
      <c r="AZ44" s="53">
        <f t="shared" si="15"/>
        <v>0</v>
      </c>
      <c r="BA44" s="385">
        <f t="shared" si="15"/>
        <v>0</v>
      </c>
      <c r="BB44" s="212">
        <f t="shared" si="15"/>
        <v>0</v>
      </c>
      <c r="BC44" s="415"/>
      <c r="BD44" s="292"/>
      <c r="BE44" s="18"/>
    </row>
    <row r="45" spans="1:57" ht="12.75">
      <c r="A45" s="19">
        <v>6</v>
      </c>
      <c r="B45" s="298"/>
      <c r="C45" s="299"/>
      <c r="D45" s="300"/>
      <c r="E45" s="301"/>
      <c r="F45" s="455"/>
      <c r="G45" s="365"/>
      <c r="H45" s="456"/>
      <c r="I45" s="366"/>
      <c r="J45" s="455"/>
      <c r="K45" s="367"/>
      <c r="L45" s="457"/>
      <c r="M45" s="366"/>
      <c r="N45" s="455"/>
      <c r="O45" s="367"/>
      <c r="P45" s="457"/>
      <c r="Q45" s="366"/>
      <c r="R45" s="455"/>
      <c r="S45" s="367"/>
      <c r="T45" s="457"/>
      <c r="U45" s="366"/>
      <c r="V45" s="455"/>
      <c r="W45" s="367"/>
      <c r="X45" s="457"/>
      <c r="Y45" s="368"/>
      <c r="Z45" s="401">
        <f t="shared" si="14"/>
        <v>0</v>
      </c>
      <c r="AA45" s="283">
        <f t="shared" si="14"/>
        <v>0</v>
      </c>
      <c r="AB45" s="402">
        <f t="shared" si="14"/>
        <v>0</v>
      </c>
      <c r="AC45" s="364">
        <f t="shared" si="14"/>
        <v>0</v>
      </c>
      <c r="AD45" s="451"/>
      <c r="AE45" s="458"/>
      <c r="AF45" s="290"/>
      <c r="AG45" s="459"/>
      <c r="AH45" s="291"/>
      <c r="AI45" s="458"/>
      <c r="AJ45" s="290"/>
      <c r="AK45" s="459"/>
      <c r="AL45" s="291"/>
      <c r="AM45" s="458"/>
      <c r="AN45" s="290"/>
      <c r="AO45" s="459"/>
      <c r="AP45" s="291"/>
      <c r="AQ45" s="458"/>
      <c r="AR45" s="290"/>
      <c r="AS45" s="459"/>
      <c r="AT45" s="291"/>
      <c r="AU45" s="458"/>
      <c r="AV45" s="290"/>
      <c r="AW45" s="459"/>
      <c r="AX45" s="291"/>
      <c r="AY45" s="384">
        <f t="shared" si="15"/>
        <v>0</v>
      </c>
      <c r="AZ45" s="53">
        <f t="shared" si="15"/>
        <v>0</v>
      </c>
      <c r="BA45" s="385">
        <f t="shared" si="15"/>
        <v>0</v>
      </c>
      <c r="BB45" s="212">
        <f t="shared" si="15"/>
        <v>0</v>
      </c>
      <c r="BC45" s="415"/>
      <c r="BD45" s="292"/>
      <c r="BE45" s="18"/>
    </row>
    <row r="46" spans="1:57" ht="12.75">
      <c r="A46" s="33">
        <v>7</v>
      </c>
      <c r="B46" s="302"/>
      <c r="C46" s="303"/>
      <c r="D46" s="304"/>
      <c r="E46" s="305"/>
      <c r="F46" s="148"/>
      <c r="G46" s="350"/>
      <c r="H46" s="304"/>
      <c r="I46" s="64"/>
      <c r="J46" s="148"/>
      <c r="K46" s="81"/>
      <c r="L46" s="395"/>
      <c r="M46" s="64"/>
      <c r="N46" s="148"/>
      <c r="O46" s="81"/>
      <c r="P46" s="395"/>
      <c r="Q46" s="64"/>
      <c r="R46" s="148"/>
      <c r="S46" s="81"/>
      <c r="T46" s="395"/>
      <c r="U46" s="64"/>
      <c r="V46" s="148"/>
      <c r="W46" s="81"/>
      <c r="X46" s="395"/>
      <c r="Y46" s="69"/>
      <c r="Z46" s="401">
        <f t="shared" si="14"/>
        <v>0</v>
      </c>
      <c r="AA46" s="283">
        <f t="shared" si="14"/>
        <v>0</v>
      </c>
      <c r="AB46" s="402">
        <f t="shared" si="14"/>
        <v>0</v>
      </c>
      <c r="AC46" s="364">
        <f t="shared" si="14"/>
        <v>0</v>
      </c>
      <c r="AD46" s="453"/>
      <c r="AE46" s="148"/>
      <c r="AF46" s="81"/>
      <c r="AG46" s="395"/>
      <c r="AH46" s="64"/>
      <c r="AI46" s="148"/>
      <c r="AJ46" s="81"/>
      <c r="AK46" s="395"/>
      <c r="AL46" s="64"/>
      <c r="AM46" s="148"/>
      <c r="AN46" s="81"/>
      <c r="AO46" s="395"/>
      <c r="AP46" s="64"/>
      <c r="AQ46" s="148"/>
      <c r="AR46" s="81"/>
      <c r="AS46" s="395"/>
      <c r="AT46" s="64"/>
      <c r="AU46" s="148"/>
      <c r="AV46" s="81"/>
      <c r="AW46" s="395"/>
      <c r="AX46" s="64"/>
      <c r="AY46" s="384">
        <f t="shared" si="15"/>
        <v>0</v>
      </c>
      <c r="AZ46" s="53">
        <f t="shared" si="15"/>
        <v>0</v>
      </c>
      <c r="BA46" s="385">
        <f t="shared" si="15"/>
        <v>0</v>
      </c>
      <c r="BB46" s="212">
        <f t="shared" si="15"/>
        <v>0</v>
      </c>
      <c r="BC46" s="415"/>
      <c r="BD46" s="306"/>
      <c r="BE46" s="18"/>
    </row>
    <row r="47" spans="1:57" ht="12.75">
      <c r="A47" s="19">
        <v>8</v>
      </c>
      <c r="B47" s="269"/>
      <c r="C47" s="270"/>
      <c r="D47" s="271"/>
      <c r="E47" s="272"/>
      <c r="F47" s="149"/>
      <c r="G47" s="139"/>
      <c r="H47" s="271"/>
      <c r="I47" s="141"/>
      <c r="J47" s="149"/>
      <c r="K47" s="143"/>
      <c r="L47" s="411"/>
      <c r="M47" s="141"/>
      <c r="N47" s="149"/>
      <c r="O47" s="143"/>
      <c r="P47" s="411"/>
      <c r="Q47" s="141"/>
      <c r="R47" s="149"/>
      <c r="S47" s="143"/>
      <c r="T47" s="411"/>
      <c r="U47" s="141"/>
      <c r="V47" s="149"/>
      <c r="W47" s="143"/>
      <c r="X47" s="411"/>
      <c r="Y47" s="147"/>
      <c r="Z47" s="401">
        <f t="shared" si="14"/>
        <v>0</v>
      </c>
      <c r="AA47" s="283">
        <f t="shared" si="14"/>
        <v>0</v>
      </c>
      <c r="AB47" s="402">
        <f t="shared" si="14"/>
        <v>0</v>
      </c>
      <c r="AC47" s="364">
        <f t="shared" si="14"/>
        <v>0</v>
      </c>
      <c r="AD47" s="454"/>
      <c r="AE47" s="148"/>
      <c r="AF47" s="81"/>
      <c r="AG47" s="395"/>
      <c r="AH47" s="64"/>
      <c r="AI47" s="148"/>
      <c r="AJ47" s="81"/>
      <c r="AK47" s="395"/>
      <c r="AL47" s="64"/>
      <c r="AM47" s="148"/>
      <c r="AN47" s="81"/>
      <c r="AO47" s="395"/>
      <c r="AP47" s="64"/>
      <c r="AQ47" s="148"/>
      <c r="AR47" s="81"/>
      <c r="AS47" s="395"/>
      <c r="AT47" s="64"/>
      <c r="AU47" s="148"/>
      <c r="AV47" s="81"/>
      <c r="AW47" s="395"/>
      <c r="AX47" s="64"/>
      <c r="AY47" s="384">
        <f t="shared" si="15"/>
        <v>0</v>
      </c>
      <c r="AZ47" s="53">
        <f t="shared" si="15"/>
        <v>0</v>
      </c>
      <c r="BA47" s="385">
        <f t="shared" si="15"/>
        <v>0</v>
      </c>
      <c r="BB47" s="212">
        <f t="shared" si="15"/>
        <v>0</v>
      </c>
      <c r="BC47" s="415"/>
      <c r="BD47" s="292"/>
      <c r="BE47" s="18"/>
    </row>
    <row r="48" spans="1:57" ht="12.75">
      <c r="A48" s="33">
        <v>9</v>
      </c>
      <c r="B48" s="298"/>
      <c r="C48" s="299"/>
      <c r="D48" s="300"/>
      <c r="E48" s="301"/>
      <c r="F48" s="455"/>
      <c r="G48" s="365"/>
      <c r="H48" s="456"/>
      <c r="I48" s="366"/>
      <c r="J48" s="455"/>
      <c r="K48" s="367"/>
      <c r="L48" s="457"/>
      <c r="M48" s="366"/>
      <c r="N48" s="455"/>
      <c r="O48" s="367"/>
      <c r="P48" s="457"/>
      <c r="Q48" s="366"/>
      <c r="R48" s="455"/>
      <c r="S48" s="367"/>
      <c r="T48" s="457"/>
      <c r="U48" s="366"/>
      <c r="V48" s="455"/>
      <c r="W48" s="367"/>
      <c r="X48" s="457"/>
      <c r="Y48" s="368"/>
      <c r="Z48" s="401">
        <f t="shared" si="14"/>
        <v>0</v>
      </c>
      <c r="AA48" s="283">
        <f t="shared" si="14"/>
        <v>0</v>
      </c>
      <c r="AB48" s="402">
        <f t="shared" si="14"/>
        <v>0</v>
      </c>
      <c r="AC48" s="364">
        <f t="shared" si="14"/>
        <v>0</v>
      </c>
      <c r="AD48" s="451"/>
      <c r="AE48" s="458"/>
      <c r="AF48" s="290"/>
      <c r="AG48" s="459"/>
      <c r="AH48" s="291"/>
      <c r="AI48" s="458"/>
      <c r="AJ48" s="290"/>
      <c r="AK48" s="459"/>
      <c r="AL48" s="291"/>
      <c r="AM48" s="458"/>
      <c r="AN48" s="290"/>
      <c r="AO48" s="459"/>
      <c r="AP48" s="291"/>
      <c r="AQ48" s="458"/>
      <c r="AR48" s="290"/>
      <c r="AS48" s="459"/>
      <c r="AT48" s="291"/>
      <c r="AU48" s="458"/>
      <c r="AV48" s="290"/>
      <c r="AW48" s="459"/>
      <c r="AX48" s="291"/>
      <c r="AY48" s="384">
        <f t="shared" si="15"/>
        <v>0</v>
      </c>
      <c r="AZ48" s="53">
        <f t="shared" si="15"/>
        <v>0</v>
      </c>
      <c r="BA48" s="385">
        <f t="shared" si="15"/>
        <v>0</v>
      </c>
      <c r="BB48" s="212">
        <f t="shared" si="15"/>
        <v>0</v>
      </c>
      <c r="BC48" s="415"/>
      <c r="BD48" s="292"/>
      <c r="BE48" s="18"/>
    </row>
    <row r="49" spans="1:57" ht="12.75">
      <c r="A49" s="19">
        <v>10</v>
      </c>
      <c r="B49" s="269"/>
      <c r="C49" s="270"/>
      <c r="D49" s="271"/>
      <c r="E49" s="272"/>
      <c r="F49" s="149"/>
      <c r="G49" s="139"/>
      <c r="H49" s="271"/>
      <c r="I49" s="141"/>
      <c r="J49" s="149"/>
      <c r="K49" s="143"/>
      <c r="L49" s="411"/>
      <c r="M49" s="141"/>
      <c r="N49" s="149"/>
      <c r="O49" s="143"/>
      <c r="P49" s="411"/>
      <c r="Q49" s="141"/>
      <c r="R49" s="149"/>
      <c r="S49" s="143"/>
      <c r="T49" s="411"/>
      <c r="U49" s="141"/>
      <c r="V49" s="149"/>
      <c r="W49" s="143"/>
      <c r="X49" s="411"/>
      <c r="Y49" s="147"/>
      <c r="Z49" s="401">
        <f t="shared" si="14"/>
        <v>0</v>
      </c>
      <c r="AA49" s="283">
        <f t="shared" si="14"/>
        <v>0</v>
      </c>
      <c r="AB49" s="402">
        <f t="shared" si="14"/>
        <v>0</v>
      </c>
      <c r="AC49" s="364">
        <f t="shared" si="14"/>
        <v>0</v>
      </c>
      <c r="AD49" s="454"/>
      <c r="AE49" s="148"/>
      <c r="AF49" s="81"/>
      <c r="AG49" s="395"/>
      <c r="AH49" s="64"/>
      <c r="AI49" s="148"/>
      <c r="AJ49" s="81"/>
      <c r="AK49" s="395"/>
      <c r="AL49" s="64"/>
      <c r="AM49" s="148"/>
      <c r="AN49" s="81"/>
      <c r="AO49" s="395"/>
      <c r="AP49" s="64"/>
      <c r="AQ49" s="148"/>
      <c r="AR49" s="81"/>
      <c r="AS49" s="395"/>
      <c r="AT49" s="64"/>
      <c r="AU49" s="148"/>
      <c r="AV49" s="81"/>
      <c r="AW49" s="395"/>
      <c r="AX49" s="64"/>
      <c r="AY49" s="384">
        <f t="shared" si="15"/>
        <v>0</v>
      </c>
      <c r="AZ49" s="53">
        <f t="shared" si="15"/>
        <v>0</v>
      </c>
      <c r="BA49" s="385">
        <f t="shared" si="15"/>
        <v>0</v>
      </c>
      <c r="BB49" s="212">
        <f t="shared" si="15"/>
        <v>0</v>
      </c>
      <c r="BC49" s="415"/>
      <c r="BD49" s="292"/>
      <c r="BE49" s="18"/>
    </row>
    <row r="50" spans="1:57" ht="12.75">
      <c r="A50" s="33">
        <v>11</v>
      </c>
      <c r="B50" s="298"/>
      <c r="C50" s="299"/>
      <c r="D50" s="300"/>
      <c r="E50" s="301"/>
      <c r="F50" s="455"/>
      <c r="G50" s="365"/>
      <c r="H50" s="456"/>
      <c r="I50" s="366"/>
      <c r="J50" s="455"/>
      <c r="K50" s="367"/>
      <c r="L50" s="457"/>
      <c r="M50" s="366"/>
      <c r="N50" s="455"/>
      <c r="O50" s="367"/>
      <c r="P50" s="457"/>
      <c r="Q50" s="366"/>
      <c r="R50" s="455"/>
      <c r="S50" s="367"/>
      <c r="T50" s="457"/>
      <c r="U50" s="366"/>
      <c r="V50" s="455"/>
      <c r="W50" s="367"/>
      <c r="X50" s="457"/>
      <c r="Y50" s="368"/>
      <c r="Z50" s="401">
        <f t="shared" si="14"/>
        <v>0</v>
      </c>
      <c r="AA50" s="283">
        <f t="shared" si="14"/>
        <v>0</v>
      </c>
      <c r="AB50" s="402">
        <f t="shared" si="14"/>
        <v>0</v>
      </c>
      <c r="AC50" s="364">
        <f t="shared" si="14"/>
        <v>0</v>
      </c>
      <c r="AD50" s="451"/>
      <c r="AE50" s="458"/>
      <c r="AF50" s="290"/>
      <c r="AG50" s="459"/>
      <c r="AH50" s="291"/>
      <c r="AI50" s="458"/>
      <c r="AJ50" s="290"/>
      <c r="AK50" s="459"/>
      <c r="AL50" s="291"/>
      <c r="AM50" s="458"/>
      <c r="AN50" s="290"/>
      <c r="AO50" s="459"/>
      <c r="AP50" s="291"/>
      <c r="AQ50" s="458"/>
      <c r="AR50" s="290"/>
      <c r="AS50" s="459"/>
      <c r="AT50" s="291"/>
      <c r="AU50" s="458"/>
      <c r="AV50" s="290"/>
      <c r="AW50" s="459"/>
      <c r="AX50" s="291"/>
      <c r="AY50" s="384">
        <f t="shared" si="15"/>
        <v>0</v>
      </c>
      <c r="AZ50" s="53">
        <f t="shared" si="15"/>
        <v>0</v>
      </c>
      <c r="BA50" s="385">
        <f t="shared" si="15"/>
        <v>0</v>
      </c>
      <c r="BB50" s="212">
        <f t="shared" si="15"/>
        <v>0</v>
      </c>
      <c r="BC50" s="415"/>
      <c r="BD50" s="292"/>
      <c r="BE50" s="18"/>
    </row>
    <row r="51" spans="1:57" ht="12.75">
      <c r="A51" s="19">
        <v>12</v>
      </c>
      <c r="B51" s="302"/>
      <c r="C51" s="303"/>
      <c r="D51" s="304"/>
      <c r="E51" s="305"/>
      <c r="F51" s="148"/>
      <c r="G51" s="350"/>
      <c r="H51" s="304"/>
      <c r="I51" s="64"/>
      <c r="J51" s="148"/>
      <c r="K51" s="81"/>
      <c r="L51" s="395"/>
      <c r="M51" s="64"/>
      <c r="N51" s="148"/>
      <c r="O51" s="81"/>
      <c r="P51" s="395"/>
      <c r="Q51" s="64"/>
      <c r="R51" s="148"/>
      <c r="S51" s="81"/>
      <c r="T51" s="395"/>
      <c r="U51" s="64"/>
      <c r="V51" s="148"/>
      <c r="W51" s="81"/>
      <c r="X51" s="395"/>
      <c r="Y51" s="69"/>
      <c r="Z51" s="401">
        <f t="shared" si="14"/>
        <v>0</v>
      </c>
      <c r="AA51" s="283">
        <f t="shared" si="14"/>
        <v>0</v>
      </c>
      <c r="AB51" s="402">
        <f t="shared" si="14"/>
        <v>0</v>
      </c>
      <c r="AC51" s="364">
        <f t="shared" si="14"/>
        <v>0</v>
      </c>
      <c r="AD51" s="453"/>
      <c r="AE51" s="148"/>
      <c r="AF51" s="81"/>
      <c r="AG51" s="395"/>
      <c r="AH51" s="64"/>
      <c r="AI51" s="148"/>
      <c r="AJ51" s="81"/>
      <c r="AK51" s="395"/>
      <c r="AL51" s="64"/>
      <c r="AM51" s="148"/>
      <c r="AN51" s="81"/>
      <c r="AO51" s="395"/>
      <c r="AP51" s="64"/>
      <c r="AQ51" s="148"/>
      <c r="AR51" s="81"/>
      <c r="AS51" s="395"/>
      <c r="AT51" s="64"/>
      <c r="AU51" s="148"/>
      <c r="AV51" s="81"/>
      <c r="AW51" s="395"/>
      <c r="AX51" s="64"/>
      <c r="AY51" s="384">
        <f t="shared" si="15"/>
        <v>0</v>
      </c>
      <c r="AZ51" s="53">
        <f t="shared" si="15"/>
        <v>0</v>
      </c>
      <c r="BA51" s="385">
        <f t="shared" si="15"/>
        <v>0</v>
      </c>
      <c r="BB51" s="212">
        <f t="shared" si="15"/>
        <v>0</v>
      </c>
      <c r="BC51" s="415"/>
      <c r="BD51" s="306"/>
      <c r="BE51" s="18"/>
    </row>
    <row r="52" spans="1:57" ht="12.75">
      <c r="A52" s="33">
        <v>13</v>
      </c>
      <c r="B52" s="269"/>
      <c r="C52" s="270"/>
      <c r="D52" s="271"/>
      <c r="E52" s="272"/>
      <c r="F52" s="149"/>
      <c r="G52" s="139"/>
      <c r="H52" s="271"/>
      <c r="I52" s="141"/>
      <c r="J52" s="149"/>
      <c r="K52" s="143"/>
      <c r="L52" s="411"/>
      <c r="M52" s="141"/>
      <c r="N52" s="149"/>
      <c r="O52" s="143"/>
      <c r="P52" s="411"/>
      <c r="Q52" s="141"/>
      <c r="R52" s="149"/>
      <c r="S52" s="143"/>
      <c r="T52" s="411"/>
      <c r="U52" s="141"/>
      <c r="V52" s="149"/>
      <c r="W52" s="143"/>
      <c r="X52" s="411"/>
      <c r="Y52" s="147"/>
      <c r="Z52" s="401">
        <f t="shared" si="14"/>
        <v>0</v>
      </c>
      <c r="AA52" s="283">
        <f t="shared" si="14"/>
        <v>0</v>
      </c>
      <c r="AB52" s="402">
        <f t="shared" si="14"/>
        <v>0</v>
      </c>
      <c r="AC52" s="364">
        <f t="shared" si="14"/>
        <v>0</v>
      </c>
      <c r="AD52" s="454"/>
      <c r="AE52" s="148"/>
      <c r="AF52" s="81"/>
      <c r="AG52" s="395"/>
      <c r="AH52" s="64"/>
      <c r="AI52" s="148"/>
      <c r="AJ52" s="81"/>
      <c r="AK52" s="395"/>
      <c r="AL52" s="64"/>
      <c r="AM52" s="148"/>
      <c r="AN52" s="81"/>
      <c r="AO52" s="395"/>
      <c r="AP52" s="64"/>
      <c r="AQ52" s="148"/>
      <c r="AR52" s="81"/>
      <c r="AS52" s="395"/>
      <c r="AT52" s="64"/>
      <c r="AU52" s="148"/>
      <c r="AV52" s="81"/>
      <c r="AW52" s="395"/>
      <c r="AX52" s="64"/>
      <c r="AY52" s="384">
        <f t="shared" si="15"/>
        <v>0</v>
      </c>
      <c r="AZ52" s="53">
        <f t="shared" si="15"/>
        <v>0</v>
      </c>
      <c r="BA52" s="385">
        <f t="shared" si="15"/>
        <v>0</v>
      </c>
      <c r="BB52" s="212">
        <f t="shared" si="15"/>
        <v>0</v>
      </c>
      <c r="BC52" s="415"/>
      <c r="BD52" s="292"/>
      <c r="BE52" s="18"/>
    </row>
    <row r="53" spans="1:57" ht="12.75">
      <c r="A53" s="19">
        <v>14</v>
      </c>
      <c r="B53" s="298"/>
      <c r="C53" s="299"/>
      <c r="D53" s="300"/>
      <c r="E53" s="301"/>
      <c r="F53" s="455"/>
      <c r="G53" s="365"/>
      <c r="H53" s="456"/>
      <c r="I53" s="366"/>
      <c r="J53" s="455"/>
      <c r="K53" s="367"/>
      <c r="L53" s="457"/>
      <c r="M53" s="366"/>
      <c r="N53" s="455"/>
      <c r="O53" s="367"/>
      <c r="P53" s="457"/>
      <c r="Q53" s="366"/>
      <c r="R53" s="455"/>
      <c r="S53" s="367"/>
      <c r="T53" s="457"/>
      <c r="U53" s="366"/>
      <c r="V53" s="455"/>
      <c r="W53" s="367"/>
      <c r="X53" s="457"/>
      <c r="Y53" s="368"/>
      <c r="Z53" s="401">
        <f t="shared" si="14"/>
        <v>0</v>
      </c>
      <c r="AA53" s="283">
        <f t="shared" si="14"/>
        <v>0</v>
      </c>
      <c r="AB53" s="402">
        <f t="shared" si="14"/>
        <v>0</v>
      </c>
      <c r="AC53" s="364">
        <f t="shared" si="14"/>
        <v>0</v>
      </c>
      <c r="AD53" s="451"/>
      <c r="AE53" s="458"/>
      <c r="AF53" s="290"/>
      <c r="AG53" s="459"/>
      <c r="AH53" s="291"/>
      <c r="AI53" s="458"/>
      <c r="AJ53" s="290"/>
      <c r="AK53" s="459"/>
      <c r="AL53" s="291"/>
      <c r="AM53" s="458"/>
      <c r="AN53" s="290"/>
      <c r="AO53" s="459"/>
      <c r="AP53" s="291"/>
      <c r="AQ53" s="458"/>
      <c r="AR53" s="290"/>
      <c r="AS53" s="459"/>
      <c r="AT53" s="291"/>
      <c r="AU53" s="458"/>
      <c r="AV53" s="290"/>
      <c r="AW53" s="459"/>
      <c r="AX53" s="291"/>
      <c r="AY53" s="384">
        <f t="shared" si="15"/>
        <v>0</v>
      </c>
      <c r="AZ53" s="53">
        <f t="shared" si="15"/>
        <v>0</v>
      </c>
      <c r="BA53" s="385">
        <f t="shared" si="15"/>
        <v>0</v>
      </c>
      <c r="BB53" s="212">
        <f t="shared" si="15"/>
        <v>0</v>
      </c>
      <c r="BC53" s="415"/>
      <c r="BD53" s="292"/>
      <c r="BE53" s="18"/>
    </row>
    <row r="54" spans="1:57" ht="12.75">
      <c r="A54" s="33">
        <v>15</v>
      </c>
      <c r="B54" s="269"/>
      <c r="C54" s="270"/>
      <c r="D54" s="271"/>
      <c r="E54" s="272"/>
      <c r="F54" s="149"/>
      <c r="G54" s="139"/>
      <c r="H54" s="271"/>
      <c r="I54" s="141"/>
      <c r="J54" s="149"/>
      <c r="K54" s="143"/>
      <c r="L54" s="411"/>
      <c r="M54" s="141"/>
      <c r="N54" s="149"/>
      <c r="O54" s="143"/>
      <c r="P54" s="411"/>
      <c r="Q54" s="141"/>
      <c r="R54" s="149"/>
      <c r="S54" s="143"/>
      <c r="T54" s="411"/>
      <c r="U54" s="141"/>
      <c r="V54" s="149"/>
      <c r="W54" s="143"/>
      <c r="X54" s="411"/>
      <c r="Y54" s="147"/>
      <c r="Z54" s="401">
        <f t="shared" si="14"/>
        <v>0</v>
      </c>
      <c r="AA54" s="283">
        <f t="shared" si="14"/>
        <v>0</v>
      </c>
      <c r="AB54" s="402">
        <f t="shared" si="14"/>
        <v>0</v>
      </c>
      <c r="AC54" s="364">
        <f t="shared" si="14"/>
        <v>0</v>
      </c>
      <c r="AD54" s="454"/>
      <c r="AE54" s="460"/>
      <c r="AF54" s="308"/>
      <c r="AG54" s="377"/>
      <c r="AH54" s="310"/>
      <c r="AI54" s="460"/>
      <c r="AJ54" s="308"/>
      <c r="AK54" s="377"/>
      <c r="AL54" s="310"/>
      <c r="AM54" s="460"/>
      <c r="AN54" s="308"/>
      <c r="AO54" s="377"/>
      <c r="AP54" s="310"/>
      <c r="AQ54" s="460"/>
      <c r="AR54" s="308"/>
      <c r="AS54" s="377"/>
      <c r="AT54" s="310"/>
      <c r="AU54" s="460"/>
      <c r="AV54" s="308"/>
      <c r="AW54" s="377"/>
      <c r="AX54" s="310"/>
      <c r="AY54" s="384">
        <f t="shared" si="15"/>
        <v>0</v>
      </c>
      <c r="AZ54" s="53">
        <f t="shared" si="15"/>
        <v>0</v>
      </c>
      <c r="BA54" s="385">
        <f t="shared" si="15"/>
        <v>0</v>
      </c>
      <c r="BB54" s="212">
        <f t="shared" si="15"/>
        <v>0</v>
      </c>
      <c r="BC54" s="415"/>
      <c r="BD54" s="292"/>
      <c r="BE54" s="18"/>
    </row>
    <row r="55" spans="1:57" ht="12.75">
      <c r="A55" s="19">
        <v>16</v>
      </c>
      <c r="B55" s="312"/>
      <c r="C55" s="313"/>
      <c r="D55" s="314"/>
      <c r="E55" s="315"/>
      <c r="F55" s="393"/>
      <c r="G55" s="209"/>
      <c r="H55" s="30"/>
      <c r="I55" s="210"/>
      <c r="J55" s="393"/>
      <c r="K55" s="209"/>
      <c r="L55" s="30"/>
      <c r="M55" s="210"/>
      <c r="N55" s="393"/>
      <c r="O55" s="209"/>
      <c r="P55" s="30"/>
      <c r="Q55" s="210"/>
      <c r="R55" s="393"/>
      <c r="S55" s="209"/>
      <c r="T55" s="30"/>
      <c r="U55" s="210"/>
      <c r="V55" s="393"/>
      <c r="W55" s="209"/>
      <c r="X55" s="30"/>
      <c r="Y55" s="211"/>
      <c r="Z55" s="401">
        <f t="shared" si="14"/>
        <v>0</v>
      </c>
      <c r="AA55" s="283">
        <f t="shared" si="14"/>
        <v>0</v>
      </c>
      <c r="AB55" s="402">
        <f t="shared" si="14"/>
        <v>0</v>
      </c>
      <c r="AC55" s="364">
        <f t="shared" si="14"/>
        <v>0</v>
      </c>
      <c r="AD55" s="451"/>
      <c r="AE55" s="393"/>
      <c r="AF55" s="209"/>
      <c r="AG55" s="30"/>
      <c r="AH55" s="210"/>
      <c r="AI55" s="393"/>
      <c r="AJ55" s="209"/>
      <c r="AK55" s="30"/>
      <c r="AL55" s="210"/>
      <c r="AM55" s="393"/>
      <c r="AN55" s="209"/>
      <c r="AO55" s="30"/>
      <c r="AP55" s="210"/>
      <c r="AQ55" s="393"/>
      <c r="AR55" s="209"/>
      <c r="AS55" s="30"/>
      <c r="AT55" s="210"/>
      <c r="AU55" s="393"/>
      <c r="AV55" s="209"/>
      <c r="AW55" s="30"/>
      <c r="AX55" s="210"/>
      <c r="AY55" s="384">
        <f t="shared" si="15"/>
        <v>0</v>
      </c>
      <c r="AZ55" s="53">
        <f t="shared" si="15"/>
        <v>0</v>
      </c>
      <c r="BA55" s="385">
        <f t="shared" si="15"/>
        <v>0</v>
      </c>
      <c r="BB55" s="212">
        <f t="shared" si="15"/>
        <v>0</v>
      </c>
      <c r="BC55" s="415"/>
      <c r="BD55" s="292"/>
      <c r="BE55" s="18"/>
    </row>
    <row r="56" spans="1:57" ht="13.5" thickBot="1">
      <c r="A56" s="33">
        <v>17</v>
      </c>
      <c r="B56" s="101"/>
      <c r="C56" s="101"/>
      <c r="D56" s="102"/>
      <c r="E56" s="250"/>
      <c r="F56" s="423"/>
      <c r="G56" s="222"/>
      <c r="H56" s="102"/>
      <c r="I56" s="223"/>
      <c r="J56" s="423"/>
      <c r="K56" s="222"/>
      <c r="L56" s="102"/>
      <c r="M56" s="223"/>
      <c r="N56" s="423"/>
      <c r="O56" s="222"/>
      <c r="P56" s="102"/>
      <c r="Q56" s="223"/>
      <c r="R56" s="423"/>
      <c r="S56" s="222"/>
      <c r="T56" s="102"/>
      <c r="U56" s="223"/>
      <c r="V56" s="423"/>
      <c r="W56" s="222"/>
      <c r="X56" s="102"/>
      <c r="Y56" s="224"/>
      <c r="Z56" s="461">
        <f t="shared" si="14"/>
        <v>0</v>
      </c>
      <c r="AA56" s="115">
        <f t="shared" si="14"/>
        <v>0</v>
      </c>
      <c r="AB56" s="462">
        <f t="shared" si="14"/>
        <v>0</v>
      </c>
      <c r="AC56" s="369">
        <f t="shared" si="14"/>
        <v>0</v>
      </c>
      <c r="AD56" s="463"/>
      <c r="AE56" s="423"/>
      <c r="AF56" s="222"/>
      <c r="AG56" s="102"/>
      <c r="AH56" s="223"/>
      <c r="AI56" s="423"/>
      <c r="AJ56" s="222"/>
      <c r="AK56" s="102"/>
      <c r="AL56" s="223"/>
      <c r="AM56" s="423"/>
      <c r="AN56" s="222"/>
      <c r="AO56" s="102"/>
      <c r="AP56" s="223"/>
      <c r="AQ56" s="423"/>
      <c r="AR56" s="222"/>
      <c r="AS56" s="102"/>
      <c r="AT56" s="223"/>
      <c r="AU56" s="423"/>
      <c r="AV56" s="222"/>
      <c r="AW56" s="102"/>
      <c r="AX56" s="223"/>
      <c r="AY56" s="424">
        <f t="shared" si="15"/>
        <v>0</v>
      </c>
      <c r="AZ56" s="161">
        <f t="shared" si="15"/>
        <v>0</v>
      </c>
      <c r="BA56" s="420">
        <f t="shared" si="15"/>
        <v>0</v>
      </c>
      <c r="BB56" s="360">
        <f t="shared" si="15"/>
        <v>0</v>
      </c>
      <c r="BC56" s="425"/>
      <c r="BD56" s="320"/>
      <c r="BE56" s="18"/>
    </row>
    <row r="57" spans="1:57" ht="12.75">
      <c r="A57" s="18"/>
      <c r="B57" s="18"/>
      <c r="C57" s="18"/>
      <c r="D57" s="20"/>
      <c r="E57" s="20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321"/>
      <c r="BE57" s="18"/>
    </row>
    <row r="58" spans="1:57" ht="12.75">
      <c r="A58" s="18"/>
      <c r="B58" s="18"/>
      <c r="C58" s="18"/>
      <c r="D58" s="20"/>
      <c r="E58" s="20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ht="11.25" customHeight="1">
      <c r="A59" s="18"/>
      <c r="B59" s="18"/>
      <c r="C59" s="18"/>
      <c r="D59" s="20"/>
      <c r="E59" s="2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ht="12.75">
      <c r="A60" s="18"/>
      <c r="B60" s="18"/>
      <c r="C60" s="18"/>
      <c r="D60" s="20"/>
      <c r="E60" s="2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7">
    <mergeCell ref="V38:Y38"/>
    <mergeCell ref="C3:D3"/>
    <mergeCell ref="C4:D4"/>
    <mergeCell ref="C5:D5"/>
    <mergeCell ref="V10:Y10"/>
    <mergeCell ref="Z10:AC10"/>
    <mergeCell ref="AE10:AH10"/>
    <mergeCell ref="AI10:AL10"/>
    <mergeCell ref="AM10:AP10"/>
    <mergeCell ref="F10:I10"/>
    <mergeCell ref="J10:M10"/>
    <mergeCell ref="N10:Q10"/>
    <mergeCell ref="R10:U10"/>
    <mergeCell ref="AE38:AH38"/>
    <mergeCell ref="AI38:AL38"/>
    <mergeCell ref="AY38:BB38"/>
    <mergeCell ref="AM38:AP38"/>
    <mergeCell ref="AY10:BB10"/>
    <mergeCell ref="AQ10:AT10"/>
    <mergeCell ref="AU10:AX10"/>
    <mergeCell ref="F38:I38"/>
    <mergeCell ref="J38:M38"/>
    <mergeCell ref="N38:Q38"/>
    <mergeCell ref="R38:U38"/>
    <mergeCell ref="AQ38:AT38"/>
    <mergeCell ref="AU38:AX38"/>
    <mergeCell ref="Z38:AC38"/>
  </mergeCells>
  <printOptions/>
  <pageMargins left="0.46" right="0.19652777777777777" top="0.5902777777777778" bottom="0.5902777777777778" header="0.5118055555555556" footer="0.5118055555555556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80" zoomScaleNormal="80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7" t="str">
        <f>'A gr.'!A1</f>
        <v>2009 m. LIETUVOS BOULDERINGO TAURĖ. 3 Etapas - KLAIPĖDA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3.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8"/>
    </row>
    <row r="3" spans="1:31" ht="12.75" customHeight="1">
      <c r="A3" s="169"/>
      <c r="B3" s="486" t="s">
        <v>24</v>
      </c>
      <c r="C3" s="509">
        <f>'A gr.'!C3:D3</f>
        <v>39886</v>
      </c>
      <c r="D3" s="510"/>
      <c r="E3" s="322"/>
      <c r="F3" s="322"/>
      <c r="G3" s="322"/>
      <c r="H3" s="32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0"/>
      <c r="AA3" s="170"/>
      <c r="AB3" s="170"/>
      <c r="AC3" s="170"/>
      <c r="AD3" s="169"/>
      <c r="AE3" s="18"/>
    </row>
    <row r="4" spans="1:31" ht="12.75">
      <c r="A4" s="169"/>
      <c r="B4" s="485" t="s">
        <v>25</v>
      </c>
      <c r="C4" s="494" t="s">
        <v>84</v>
      </c>
      <c r="D4" s="495"/>
      <c r="E4" s="174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/>
      <c r="AA4" s="169"/>
      <c r="AB4" s="169"/>
      <c r="AC4" s="170"/>
      <c r="AD4" s="170"/>
      <c r="AE4" s="18"/>
    </row>
    <row r="5" spans="1:31" ht="12.75">
      <c r="A5" s="169"/>
      <c r="B5" s="485" t="s">
        <v>26</v>
      </c>
      <c r="C5" s="494" t="str">
        <f>'A gr.'!C5:D5</f>
        <v>3 etapas</v>
      </c>
      <c r="D5" s="495"/>
      <c r="E5" s="323"/>
      <c r="F5" s="324"/>
      <c r="G5" s="324"/>
      <c r="H5" s="324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0"/>
      <c r="AA5" s="170"/>
      <c r="AB5" s="170"/>
      <c r="AC5" s="170"/>
      <c r="AD5" s="170"/>
      <c r="AE5" s="18"/>
    </row>
    <row r="6" spans="1:31" ht="12.75">
      <c r="A6" s="169"/>
      <c r="B6" s="485" t="s">
        <v>198</v>
      </c>
      <c r="C6" s="288" t="str">
        <f>'A gr.'!C6:D6</f>
        <v>Edmundas Tilvikas</v>
      </c>
      <c r="D6" s="325"/>
      <c r="E6" s="326"/>
      <c r="F6" s="326"/>
      <c r="G6" s="326"/>
      <c r="H6" s="326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0"/>
      <c r="AA6" s="170"/>
      <c r="AB6" s="170"/>
      <c r="AC6" s="170"/>
      <c r="AD6" s="170"/>
      <c r="AE6" s="18"/>
    </row>
    <row r="7" spans="1:31" ht="13.5" customHeight="1" thickBot="1">
      <c r="A7" s="169"/>
      <c r="B7" s="487" t="s">
        <v>201</v>
      </c>
      <c r="C7" s="327" t="str">
        <f>'A gr.'!C7:D7</f>
        <v>Sergej Kozliuk</v>
      </c>
      <c r="D7" s="328"/>
      <c r="E7" s="326"/>
      <c r="F7" s="326"/>
      <c r="G7" s="326"/>
      <c r="H7" s="326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69"/>
      <c r="AA7" s="169"/>
      <c r="AB7" s="169"/>
      <c r="AC7" s="169"/>
      <c r="AD7" s="169"/>
      <c r="AE7" s="18"/>
    </row>
    <row r="8" spans="1:31" ht="13.5" customHeight="1">
      <c r="A8" s="16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69"/>
      <c r="AA8" s="169"/>
      <c r="AB8" s="179"/>
      <c r="AC8" s="179"/>
      <c r="AD8" s="179"/>
      <c r="AE8" s="18"/>
    </row>
    <row r="9" spans="1:33" ht="13.5" customHeight="1" thickBot="1">
      <c r="A9" s="169"/>
      <c r="B9" s="179"/>
      <c r="C9" s="179"/>
      <c r="D9" s="179"/>
      <c r="E9" s="179"/>
      <c r="F9" s="180" t="s">
        <v>30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69"/>
      <c r="AE9" s="18"/>
      <c r="AG9" s="2"/>
    </row>
    <row r="10" spans="1:33" ht="13.5" customHeight="1" thickBot="1">
      <c r="A10" s="169"/>
      <c r="B10" s="182" t="str">
        <f>CONCATENATE($C$4," pogrupis")</f>
        <v>D pogrupis</v>
      </c>
      <c r="C10" s="183"/>
      <c r="D10" s="183"/>
      <c r="E10" s="169"/>
      <c r="F10" s="514" t="s">
        <v>6</v>
      </c>
      <c r="G10" s="515"/>
      <c r="H10" s="515"/>
      <c r="I10" s="516"/>
      <c r="J10" s="511" t="s">
        <v>7</v>
      </c>
      <c r="K10" s="512"/>
      <c r="L10" s="512"/>
      <c r="M10" s="513"/>
      <c r="N10" s="511" t="s">
        <v>8</v>
      </c>
      <c r="O10" s="512"/>
      <c r="P10" s="512"/>
      <c r="Q10" s="513"/>
      <c r="R10" s="511" t="s">
        <v>32</v>
      </c>
      <c r="S10" s="512"/>
      <c r="T10" s="512"/>
      <c r="U10" s="513"/>
      <c r="V10" s="511" t="s">
        <v>33</v>
      </c>
      <c r="W10" s="512"/>
      <c r="X10" s="512"/>
      <c r="Y10" s="513"/>
      <c r="Z10" s="501" t="s">
        <v>9</v>
      </c>
      <c r="AA10" s="499"/>
      <c r="AB10" s="499"/>
      <c r="AC10" s="500"/>
      <c r="AD10" s="329"/>
      <c r="AE10" s="18"/>
      <c r="AG10" s="2"/>
    </row>
    <row r="11" spans="1:31" ht="13.5" customHeight="1" thickBot="1">
      <c r="A11" s="474" t="s">
        <v>10</v>
      </c>
      <c r="B11" s="480" t="s">
        <v>11</v>
      </c>
      <c r="C11" s="481" t="s">
        <v>12</v>
      </c>
      <c r="D11" s="481" t="s">
        <v>34</v>
      </c>
      <c r="E11" s="482" t="s">
        <v>35</v>
      </c>
      <c r="F11" s="475" t="s">
        <v>13</v>
      </c>
      <c r="G11" s="120" t="s">
        <v>15</v>
      </c>
      <c r="H11" s="121" t="s">
        <v>14</v>
      </c>
      <c r="I11" s="122" t="s">
        <v>15</v>
      </c>
      <c r="J11" s="475" t="s">
        <v>13</v>
      </c>
      <c r="K11" s="120" t="s">
        <v>15</v>
      </c>
      <c r="L11" s="121" t="s">
        <v>14</v>
      </c>
      <c r="M11" s="122" t="s">
        <v>15</v>
      </c>
      <c r="N11" s="475" t="s">
        <v>13</v>
      </c>
      <c r="O11" s="120" t="s">
        <v>15</v>
      </c>
      <c r="P11" s="121" t="s">
        <v>14</v>
      </c>
      <c r="Q11" s="122" t="s">
        <v>15</v>
      </c>
      <c r="R11" s="475" t="s">
        <v>13</v>
      </c>
      <c r="S11" s="120" t="s">
        <v>15</v>
      </c>
      <c r="T11" s="121" t="s">
        <v>14</v>
      </c>
      <c r="U11" s="122" t="s">
        <v>15</v>
      </c>
      <c r="V11" s="475" t="s">
        <v>13</v>
      </c>
      <c r="W11" s="120" t="s">
        <v>15</v>
      </c>
      <c r="X11" s="121" t="s">
        <v>14</v>
      </c>
      <c r="Y11" s="476" t="s">
        <v>15</v>
      </c>
      <c r="Z11" s="187" t="s">
        <v>13</v>
      </c>
      <c r="AA11" s="188" t="s">
        <v>15</v>
      </c>
      <c r="AB11" s="189" t="s">
        <v>14</v>
      </c>
      <c r="AC11" s="190" t="s">
        <v>15</v>
      </c>
      <c r="AD11" s="330" t="s">
        <v>2</v>
      </c>
      <c r="AE11" s="133" t="s">
        <v>16</v>
      </c>
    </row>
    <row r="12" spans="1:31" ht="12.75">
      <c r="A12" s="41">
        <v>1</v>
      </c>
      <c r="B12" s="23" t="s">
        <v>174</v>
      </c>
      <c r="C12" s="23" t="s">
        <v>175</v>
      </c>
      <c r="D12" s="29">
        <v>1995</v>
      </c>
      <c r="E12" s="24" t="s">
        <v>162</v>
      </c>
      <c r="F12" s="42">
        <v>0</v>
      </c>
      <c r="G12" s="43">
        <v>0</v>
      </c>
      <c r="H12" s="44">
        <v>1</v>
      </c>
      <c r="I12" s="45">
        <v>1</v>
      </c>
      <c r="J12" s="46">
        <v>0</v>
      </c>
      <c r="K12" s="47">
        <v>0</v>
      </c>
      <c r="L12" s="48">
        <v>0</v>
      </c>
      <c r="M12" s="49">
        <v>0</v>
      </c>
      <c r="N12" s="50">
        <v>1</v>
      </c>
      <c r="O12" s="47">
        <v>1</v>
      </c>
      <c r="P12" s="48">
        <v>1</v>
      </c>
      <c r="Q12" s="49">
        <v>1</v>
      </c>
      <c r="R12" s="50">
        <v>1</v>
      </c>
      <c r="S12" s="47">
        <v>1</v>
      </c>
      <c r="T12" s="48">
        <v>1</v>
      </c>
      <c r="U12" s="49">
        <v>1</v>
      </c>
      <c r="V12" s="50">
        <v>1</v>
      </c>
      <c r="W12" s="47">
        <v>4</v>
      </c>
      <c r="X12" s="48">
        <v>1</v>
      </c>
      <c r="Y12" s="51">
        <v>1</v>
      </c>
      <c r="Z12" s="201">
        <f aca="true" t="shared" si="0" ref="Z12:AC16">F12+J12+N12+R12+V12</f>
        <v>3</v>
      </c>
      <c r="AA12" s="202">
        <f t="shared" si="0"/>
        <v>6</v>
      </c>
      <c r="AB12" s="203">
        <f t="shared" si="0"/>
        <v>4</v>
      </c>
      <c r="AC12" s="207">
        <f t="shared" si="0"/>
        <v>4</v>
      </c>
      <c r="AD12" s="56" t="s">
        <v>75</v>
      </c>
      <c r="AE12" s="57"/>
    </row>
    <row r="13" spans="1:31" ht="12.75">
      <c r="A13" s="19">
        <v>2</v>
      </c>
      <c r="B13" s="21" t="s">
        <v>54</v>
      </c>
      <c r="C13" s="21" t="s">
        <v>66</v>
      </c>
      <c r="D13" s="28">
        <v>1996</v>
      </c>
      <c r="E13" s="22" t="s">
        <v>46</v>
      </c>
      <c r="F13" s="61">
        <v>0</v>
      </c>
      <c r="G13" s="62">
        <v>0</v>
      </c>
      <c r="H13" s="63">
        <v>1</v>
      </c>
      <c r="I13" s="64">
        <v>1</v>
      </c>
      <c r="J13" s="65">
        <v>0</v>
      </c>
      <c r="K13" s="66">
        <v>0</v>
      </c>
      <c r="L13" s="63">
        <v>0</v>
      </c>
      <c r="M13" s="67">
        <v>0</v>
      </c>
      <c r="N13" s="68">
        <v>1</v>
      </c>
      <c r="O13" s="66">
        <v>2</v>
      </c>
      <c r="P13" s="63">
        <v>1</v>
      </c>
      <c r="Q13" s="67">
        <v>2</v>
      </c>
      <c r="R13" s="68">
        <v>1</v>
      </c>
      <c r="S13" s="66">
        <v>1</v>
      </c>
      <c r="T13" s="63">
        <v>1</v>
      </c>
      <c r="U13" s="67">
        <v>1</v>
      </c>
      <c r="V13" s="68">
        <v>0</v>
      </c>
      <c r="W13" s="66">
        <v>0</v>
      </c>
      <c r="X13" s="63">
        <v>1</v>
      </c>
      <c r="Y13" s="69">
        <v>2</v>
      </c>
      <c r="Z13" s="52">
        <f t="shared" si="0"/>
        <v>2</v>
      </c>
      <c r="AA13" s="53">
        <f t="shared" si="0"/>
        <v>3</v>
      </c>
      <c r="AB13" s="54">
        <f t="shared" si="0"/>
        <v>4</v>
      </c>
      <c r="AC13" s="55">
        <f t="shared" si="0"/>
        <v>6</v>
      </c>
      <c r="AD13" s="56" t="s">
        <v>76</v>
      </c>
      <c r="AE13" s="70">
        <v>100</v>
      </c>
    </row>
    <row r="14" spans="1:31" ht="12.75">
      <c r="A14" s="19">
        <v>3</v>
      </c>
      <c r="B14" s="21" t="s">
        <v>176</v>
      </c>
      <c r="C14" s="21" t="s">
        <v>177</v>
      </c>
      <c r="D14" s="28">
        <v>1997</v>
      </c>
      <c r="E14" s="22" t="s">
        <v>162</v>
      </c>
      <c r="F14" s="71">
        <v>0</v>
      </c>
      <c r="G14" s="62">
        <v>0</v>
      </c>
      <c r="H14" s="72">
        <v>1</v>
      </c>
      <c r="I14" s="73">
        <v>1</v>
      </c>
      <c r="J14" s="74">
        <v>0</v>
      </c>
      <c r="K14" s="66">
        <v>0</v>
      </c>
      <c r="L14" s="72">
        <v>0</v>
      </c>
      <c r="M14" s="75">
        <v>0</v>
      </c>
      <c r="N14" s="76">
        <v>1</v>
      </c>
      <c r="O14" s="66">
        <v>3</v>
      </c>
      <c r="P14" s="72">
        <v>1</v>
      </c>
      <c r="Q14" s="75">
        <v>2</v>
      </c>
      <c r="R14" s="76">
        <v>1</v>
      </c>
      <c r="S14" s="66">
        <v>1</v>
      </c>
      <c r="T14" s="72">
        <v>1</v>
      </c>
      <c r="U14" s="75">
        <v>1</v>
      </c>
      <c r="V14" s="76">
        <v>0</v>
      </c>
      <c r="W14" s="66">
        <v>0</v>
      </c>
      <c r="X14" s="72">
        <v>1</v>
      </c>
      <c r="Y14" s="77">
        <v>1</v>
      </c>
      <c r="Z14" s="52">
        <f t="shared" si="0"/>
        <v>2</v>
      </c>
      <c r="AA14" s="53">
        <f t="shared" si="0"/>
        <v>4</v>
      </c>
      <c r="AB14" s="54">
        <f t="shared" si="0"/>
        <v>4</v>
      </c>
      <c r="AC14" s="55">
        <f t="shared" si="0"/>
        <v>5</v>
      </c>
      <c r="AD14" s="78" t="s">
        <v>77</v>
      </c>
      <c r="AE14" s="70"/>
    </row>
    <row r="15" spans="1:31" ht="12.75">
      <c r="A15" s="19">
        <v>4</v>
      </c>
      <c r="B15" s="21" t="s">
        <v>178</v>
      </c>
      <c r="C15" s="21" t="s">
        <v>60</v>
      </c>
      <c r="D15" s="28">
        <v>1997</v>
      </c>
      <c r="E15" s="22" t="s">
        <v>44</v>
      </c>
      <c r="F15" s="71">
        <v>0</v>
      </c>
      <c r="G15" s="62">
        <v>0</v>
      </c>
      <c r="H15" s="72">
        <v>0</v>
      </c>
      <c r="I15" s="73">
        <v>0</v>
      </c>
      <c r="J15" s="74">
        <v>0</v>
      </c>
      <c r="K15" s="66">
        <v>0</v>
      </c>
      <c r="L15" s="72">
        <v>0</v>
      </c>
      <c r="M15" s="75">
        <v>0</v>
      </c>
      <c r="N15" s="76">
        <v>0</v>
      </c>
      <c r="O15" s="66">
        <v>0</v>
      </c>
      <c r="P15" s="72">
        <v>1</v>
      </c>
      <c r="Q15" s="75">
        <v>4</v>
      </c>
      <c r="R15" s="76">
        <v>1</v>
      </c>
      <c r="S15" s="66">
        <v>3</v>
      </c>
      <c r="T15" s="72">
        <v>1</v>
      </c>
      <c r="U15" s="75">
        <v>1</v>
      </c>
      <c r="V15" s="76">
        <v>0</v>
      </c>
      <c r="W15" s="66">
        <v>0</v>
      </c>
      <c r="X15" s="72">
        <v>0</v>
      </c>
      <c r="Y15" s="77">
        <v>0</v>
      </c>
      <c r="Z15" s="52">
        <f t="shared" si="0"/>
        <v>1</v>
      </c>
      <c r="AA15" s="53">
        <f t="shared" si="0"/>
        <v>3</v>
      </c>
      <c r="AB15" s="54">
        <f t="shared" si="0"/>
        <v>2</v>
      </c>
      <c r="AC15" s="55">
        <f t="shared" si="0"/>
        <v>5</v>
      </c>
      <c r="AD15" s="56" t="s">
        <v>78</v>
      </c>
      <c r="AE15" s="57">
        <v>89</v>
      </c>
    </row>
    <row r="16" spans="1:31" ht="12.75">
      <c r="A16" s="19">
        <v>5</v>
      </c>
      <c r="B16" s="21" t="s">
        <v>179</v>
      </c>
      <c r="C16" s="21" t="s">
        <v>180</v>
      </c>
      <c r="D16" s="28">
        <v>1997</v>
      </c>
      <c r="E16" s="22" t="s">
        <v>44</v>
      </c>
      <c r="F16" s="79">
        <v>0</v>
      </c>
      <c r="G16" s="80">
        <v>0</v>
      </c>
      <c r="H16" s="63">
        <v>1</v>
      </c>
      <c r="I16" s="64">
        <v>2</v>
      </c>
      <c r="J16" s="65">
        <v>0</v>
      </c>
      <c r="K16" s="81">
        <v>0</v>
      </c>
      <c r="L16" s="63">
        <v>0</v>
      </c>
      <c r="M16" s="67">
        <v>0</v>
      </c>
      <c r="N16" s="68">
        <v>1</v>
      </c>
      <c r="O16" s="81">
        <v>6</v>
      </c>
      <c r="P16" s="63">
        <v>1</v>
      </c>
      <c r="Q16" s="67">
        <v>1</v>
      </c>
      <c r="R16" s="68">
        <v>0</v>
      </c>
      <c r="S16" s="81">
        <v>0</v>
      </c>
      <c r="T16" s="63">
        <v>0</v>
      </c>
      <c r="U16" s="67">
        <v>0</v>
      </c>
      <c r="V16" s="68">
        <v>0</v>
      </c>
      <c r="W16" s="81">
        <v>0</v>
      </c>
      <c r="X16" s="63">
        <v>1</v>
      </c>
      <c r="Y16" s="69">
        <v>1</v>
      </c>
      <c r="Z16" s="52">
        <f t="shared" si="0"/>
        <v>1</v>
      </c>
      <c r="AA16" s="53">
        <f t="shared" si="0"/>
        <v>6</v>
      </c>
      <c r="AB16" s="54">
        <f t="shared" si="0"/>
        <v>3</v>
      </c>
      <c r="AC16" s="55">
        <f t="shared" si="0"/>
        <v>4</v>
      </c>
      <c r="AD16" s="56" t="s">
        <v>79</v>
      </c>
      <c r="AE16" s="82">
        <v>79</v>
      </c>
    </row>
    <row r="17" spans="1:31" ht="12.75">
      <c r="A17" s="19">
        <v>6</v>
      </c>
      <c r="B17" s="58" t="s">
        <v>69</v>
      </c>
      <c r="C17" s="58" t="s">
        <v>86</v>
      </c>
      <c r="D17" s="59">
        <v>1996</v>
      </c>
      <c r="E17" s="60" t="s">
        <v>46</v>
      </c>
      <c r="F17" s="71">
        <v>0</v>
      </c>
      <c r="G17" s="62">
        <v>0</v>
      </c>
      <c r="H17" s="72">
        <v>1</v>
      </c>
      <c r="I17" s="73">
        <v>3</v>
      </c>
      <c r="J17" s="74">
        <v>0</v>
      </c>
      <c r="K17" s="66">
        <v>0</v>
      </c>
      <c r="L17" s="72">
        <v>0</v>
      </c>
      <c r="M17" s="75">
        <v>0</v>
      </c>
      <c r="N17" s="76">
        <v>0</v>
      </c>
      <c r="O17" s="66">
        <v>0</v>
      </c>
      <c r="P17" s="72">
        <v>0</v>
      </c>
      <c r="Q17" s="75">
        <v>0</v>
      </c>
      <c r="R17" s="76">
        <v>0</v>
      </c>
      <c r="S17" s="66">
        <v>0</v>
      </c>
      <c r="T17" s="72">
        <v>0</v>
      </c>
      <c r="U17" s="75">
        <v>0</v>
      </c>
      <c r="V17" s="76">
        <v>0</v>
      </c>
      <c r="W17" s="66">
        <v>0</v>
      </c>
      <c r="X17" s="72">
        <v>0</v>
      </c>
      <c r="Y17" s="77">
        <v>0</v>
      </c>
      <c r="Z17" s="52">
        <f aca="true" t="shared" si="1" ref="Z17:AC33">F17+J17+N17+R17+V17</f>
        <v>0</v>
      </c>
      <c r="AA17" s="53">
        <f t="shared" si="1"/>
        <v>0</v>
      </c>
      <c r="AB17" s="54">
        <f t="shared" si="1"/>
        <v>1</v>
      </c>
      <c r="AC17" s="55">
        <f t="shared" si="1"/>
        <v>3</v>
      </c>
      <c r="AD17" s="78" t="s">
        <v>80</v>
      </c>
      <c r="AE17" s="83">
        <v>71</v>
      </c>
    </row>
    <row r="18" spans="1:31" ht="12.75">
      <c r="A18" s="19">
        <v>7</v>
      </c>
      <c r="B18" s="58" t="s">
        <v>121</v>
      </c>
      <c r="C18" s="58" t="s">
        <v>181</v>
      </c>
      <c r="D18" s="59">
        <v>1996</v>
      </c>
      <c r="E18" s="60" t="s">
        <v>46</v>
      </c>
      <c r="F18" s="71">
        <v>0</v>
      </c>
      <c r="G18" s="62">
        <v>0</v>
      </c>
      <c r="H18" s="72">
        <v>0</v>
      </c>
      <c r="I18" s="73">
        <v>0</v>
      </c>
      <c r="J18" s="74">
        <v>0</v>
      </c>
      <c r="K18" s="66">
        <v>0</v>
      </c>
      <c r="L18" s="72">
        <v>0</v>
      </c>
      <c r="M18" s="75">
        <v>0</v>
      </c>
      <c r="N18" s="76">
        <v>0</v>
      </c>
      <c r="O18" s="66">
        <v>0</v>
      </c>
      <c r="P18" s="72">
        <v>1</v>
      </c>
      <c r="Q18" s="75">
        <v>11</v>
      </c>
      <c r="R18" s="76">
        <v>0</v>
      </c>
      <c r="S18" s="66">
        <v>0</v>
      </c>
      <c r="T18" s="72">
        <v>0</v>
      </c>
      <c r="U18" s="75">
        <v>0</v>
      </c>
      <c r="V18" s="76">
        <v>0</v>
      </c>
      <c r="W18" s="66">
        <v>0</v>
      </c>
      <c r="X18" s="72">
        <v>0</v>
      </c>
      <c r="Y18" s="77">
        <v>0</v>
      </c>
      <c r="Z18" s="52">
        <f t="shared" si="1"/>
        <v>0</v>
      </c>
      <c r="AA18" s="53">
        <f t="shared" si="1"/>
        <v>0</v>
      </c>
      <c r="AB18" s="54">
        <f t="shared" si="1"/>
        <v>1</v>
      </c>
      <c r="AC18" s="55">
        <f t="shared" si="1"/>
        <v>11</v>
      </c>
      <c r="AD18" s="78" t="s">
        <v>81</v>
      </c>
      <c r="AE18" s="83">
        <v>63</v>
      </c>
    </row>
    <row r="19" spans="1:31" ht="12.75">
      <c r="A19" s="19">
        <v>8</v>
      </c>
      <c r="B19" s="25" t="s">
        <v>182</v>
      </c>
      <c r="C19" s="25" t="s">
        <v>183</v>
      </c>
      <c r="D19" s="30">
        <v>1997</v>
      </c>
      <c r="E19" s="84" t="s">
        <v>44</v>
      </c>
      <c r="F19" s="85">
        <v>0</v>
      </c>
      <c r="G19" s="86">
        <v>0</v>
      </c>
      <c r="H19" s="72">
        <v>0</v>
      </c>
      <c r="I19" s="73">
        <v>0</v>
      </c>
      <c r="J19" s="74">
        <v>0</v>
      </c>
      <c r="K19" s="66">
        <v>0</v>
      </c>
      <c r="L19" s="72">
        <v>0</v>
      </c>
      <c r="M19" s="75">
        <v>0</v>
      </c>
      <c r="N19" s="76">
        <v>0</v>
      </c>
      <c r="O19" s="66">
        <v>0</v>
      </c>
      <c r="P19" s="72">
        <v>0</v>
      </c>
      <c r="Q19" s="75">
        <v>0</v>
      </c>
      <c r="R19" s="76">
        <v>0</v>
      </c>
      <c r="S19" s="66">
        <v>0</v>
      </c>
      <c r="T19" s="72">
        <v>0</v>
      </c>
      <c r="U19" s="75">
        <v>0</v>
      </c>
      <c r="V19" s="76">
        <v>0</v>
      </c>
      <c r="W19" s="66">
        <v>0</v>
      </c>
      <c r="X19" s="72">
        <v>0</v>
      </c>
      <c r="Y19" s="77">
        <v>0</v>
      </c>
      <c r="Z19" s="52">
        <f t="shared" si="1"/>
        <v>0</v>
      </c>
      <c r="AA19" s="53">
        <f>G19+K19+O19+S19+W19</f>
        <v>0</v>
      </c>
      <c r="AB19" s="54">
        <f t="shared" si="1"/>
        <v>0</v>
      </c>
      <c r="AC19" s="55">
        <f t="shared" si="1"/>
        <v>0</v>
      </c>
      <c r="AD19" s="56" t="s">
        <v>82</v>
      </c>
      <c r="AE19" s="83">
        <v>56</v>
      </c>
    </row>
    <row r="20" spans="1:31" ht="12.75">
      <c r="A20" s="19">
        <v>9</v>
      </c>
      <c r="B20" s="25" t="s">
        <v>184</v>
      </c>
      <c r="C20" s="25" t="s">
        <v>185</v>
      </c>
      <c r="D20" s="30">
        <v>1996</v>
      </c>
      <c r="E20" s="84" t="s">
        <v>44</v>
      </c>
      <c r="F20" s="87">
        <v>0</v>
      </c>
      <c r="G20" s="66">
        <v>0</v>
      </c>
      <c r="H20" s="63">
        <v>0</v>
      </c>
      <c r="I20" s="64">
        <v>0</v>
      </c>
      <c r="J20" s="65">
        <v>0</v>
      </c>
      <c r="K20" s="66">
        <v>0</v>
      </c>
      <c r="L20" s="63">
        <v>0</v>
      </c>
      <c r="M20" s="67">
        <v>0</v>
      </c>
      <c r="N20" s="68">
        <v>0</v>
      </c>
      <c r="O20" s="66">
        <v>0</v>
      </c>
      <c r="P20" s="63">
        <v>0</v>
      </c>
      <c r="Q20" s="67">
        <v>0</v>
      </c>
      <c r="R20" s="68">
        <v>0</v>
      </c>
      <c r="S20" s="66">
        <v>0</v>
      </c>
      <c r="T20" s="63">
        <v>0</v>
      </c>
      <c r="U20" s="67">
        <v>0</v>
      </c>
      <c r="V20" s="68">
        <v>0</v>
      </c>
      <c r="W20" s="66">
        <v>0</v>
      </c>
      <c r="X20" s="63">
        <v>0</v>
      </c>
      <c r="Y20" s="69">
        <v>0</v>
      </c>
      <c r="Z20" s="52">
        <v>0</v>
      </c>
      <c r="AA20" s="53">
        <v>0</v>
      </c>
      <c r="AB20" s="54">
        <f t="shared" si="1"/>
        <v>0</v>
      </c>
      <c r="AC20" s="55">
        <f t="shared" si="1"/>
        <v>0</v>
      </c>
      <c r="AD20" s="56" t="s">
        <v>82</v>
      </c>
      <c r="AE20" s="83">
        <v>56</v>
      </c>
    </row>
    <row r="21" spans="1:31" ht="12.75">
      <c r="A21" s="19">
        <v>10</v>
      </c>
      <c r="B21" s="25" t="s">
        <v>103</v>
      </c>
      <c r="C21" s="25" t="s">
        <v>186</v>
      </c>
      <c r="D21" s="30">
        <v>1997</v>
      </c>
      <c r="E21" s="84" t="s">
        <v>44</v>
      </c>
      <c r="F21" s="87">
        <v>0</v>
      </c>
      <c r="G21" s="66">
        <v>0</v>
      </c>
      <c r="H21" s="72">
        <v>0</v>
      </c>
      <c r="I21" s="73">
        <v>0</v>
      </c>
      <c r="J21" s="74">
        <v>0</v>
      </c>
      <c r="K21" s="66">
        <v>0</v>
      </c>
      <c r="L21" s="72">
        <v>0</v>
      </c>
      <c r="M21" s="75">
        <v>0</v>
      </c>
      <c r="N21" s="76">
        <v>0</v>
      </c>
      <c r="O21" s="66">
        <v>0</v>
      </c>
      <c r="P21" s="72">
        <v>0</v>
      </c>
      <c r="Q21" s="75">
        <v>0</v>
      </c>
      <c r="R21" s="76">
        <v>0</v>
      </c>
      <c r="S21" s="66">
        <v>0</v>
      </c>
      <c r="T21" s="72">
        <v>0</v>
      </c>
      <c r="U21" s="75">
        <v>0</v>
      </c>
      <c r="V21" s="76">
        <v>0</v>
      </c>
      <c r="W21" s="66">
        <v>0</v>
      </c>
      <c r="X21" s="72">
        <v>0</v>
      </c>
      <c r="Y21" s="77">
        <v>0</v>
      </c>
      <c r="Z21" s="52">
        <f t="shared" si="1"/>
        <v>0</v>
      </c>
      <c r="AA21" s="53">
        <f t="shared" si="1"/>
        <v>0</v>
      </c>
      <c r="AB21" s="54">
        <f t="shared" si="1"/>
        <v>0</v>
      </c>
      <c r="AC21" s="55">
        <f t="shared" si="1"/>
        <v>0</v>
      </c>
      <c r="AD21" s="78" t="s">
        <v>82</v>
      </c>
      <c r="AE21" s="70">
        <v>56</v>
      </c>
    </row>
    <row r="22" spans="1:31" ht="12.75">
      <c r="A22" s="19">
        <v>11</v>
      </c>
      <c r="B22" s="25"/>
      <c r="C22" s="25"/>
      <c r="D22" s="30"/>
      <c r="E22" s="84"/>
      <c r="F22" s="87"/>
      <c r="G22" s="66"/>
      <c r="H22" s="72"/>
      <c r="I22" s="73"/>
      <c r="J22" s="74"/>
      <c r="K22" s="66"/>
      <c r="L22" s="72"/>
      <c r="M22" s="75"/>
      <c r="N22" s="76"/>
      <c r="O22" s="66"/>
      <c r="P22" s="72"/>
      <c r="Q22" s="75"/>
      <c r="R22" s="76"/>
      <c r="S22" s="66"/>
      <c r="T22" s="72"/>
      <c r="U22" s="75"/>
      <c r="V22" s="76"/>
      <c r="W22" s="66"/>
      <c r="X22" s="72"/>
      <c r="Y22" s="77"/>
      <c r="Z22" s="52">
        <f t="shared" si="1"/>
        <v>0</v>
      </c>
      <c r="AA22" s="53">
        <f t="shared" si="1"/>
        <v>0</v>
      </c>
      <c r="AB22" s="54">
        <f t="shared" si="1"/>
        <v>0</v>
      </c>
      <c r="AC22" s="55">
        <f t="shared" si="1"/>
        <v>0</v>
      </c>
      <c r="AD22" s="56"/>
      <c r="AE22" s="70"/>
    </row>
    <row r="23" spans="1:31" ht="12.75">
      <c r="A23" s="19">
        <v>12</v>
      </c>
      <c r="B23" s="25"/>
      <c r="C23" s="25"/>
      <c r="D23" s="30"/>
      <c r="E23" s="84"/>
      <c r="F23" s="90"/>
      <c r="G23" s="81"/>
      <c r="H23" s="63"/>
      <c r="I23" s="64"/>
      <c r="J23" s="65"/>
      <c r="K23" s="81"/>
      <c r="L23" s="63"/>
      <c r="M23" s="67"/>
      <c r="N23" s="68"/>
      <c r="O23" s="81"/>
      <c r="P23" s="63"/>
      <c r="Q23" s="67"/>
      <c r="R23" s="68"/>
      <c r="S23" s="81"/>
      <c r="T23" s="63"/>
      <c r="U23" s="67"/>
      <c r="V23" s="68"/>
      <c r="W23" s="81"/>
      <c r="X23" s="63"/>
      <c r="Y23" s="69"/>
      <c r="Z23" s="52">
        <f t="shared" si="1"/>
        <v>0</v>
      </c>
      <c r="AA23" s="53">
        <f t="shared" si="1"/>
        <v>0</v>
      </c>
      <c r="AB23" s="54">
        <f t="shared" si="1"/>
        <v>0</v>
      </c>
      <c r="AC23" s="55">
        <f t="shared" si="1"/>
        <v>0</v>
      </c>
      <c r="AD23" s="56"/>
      <c r="AE23" s="83"/>
    </row>
    <row r="24" spans="1:31" ht="12.75">
      <c r="A24" s="19">
        <v>13</v>
      </c>
      <c r="B24" s="25"/>
      <c r="C24" s="25"/>
      <c r="D24" s="30"/>
      <c r="E24" s="84"/>
      <c r="F24" s="87"/>
      <c r="G24" s="66"/>
      <c r="H24" s="72"/>
      <c r="I24" s="73"/>
      <c r="J24" s="74"/>
      <c r="K24" s="66"/>
      <c r="L24" s="72"/>
      <c r="M24" s="75"/>
      <c r="N24" s="76"/>
      <c r="O24" s="66"/>
      <c r="P24" s="72"/>
      <c r="Q24" s="75"/>
      <c r="R24" s="76"/>
      <c r="S24" s="66"/>
      <c r="T24" s="72"/>
      <c r="U24" s="75"/>
      <c r="V24" s="76"/>
      <c r="W24" s="66"/>
      <c r="X24" s="72"/>
      <c r="Y24" s="77"/>
      <c r="Z24" s="52">
        <f t="shared" si="1"/>
        <v>0</v>
      </c>
      <c r="AA24" s="53">
        <f t="shared" si="1"/>
        <v>0</v>
      </c>
      <c r="AB24" s="54">
        <f t="shared" si="1"/>
        <v>0</v>
      </c>
      <c r="AC24" s="55">
        <f t="shared" si="1"/>
        <v>0</v>
      </c>
      <c r="AD24" s="78"/>
      <c r="AE24" s="83"/>
    </row>
    <row r="25" spans="1:31" ht="12.75">
      <c r="A25" s="19">
        <v>14</v>
      </c>
      <c r="B25" s="25"/>
      <c r="C25" s="25"/>
      <c r="D25" s="30"/>
      <c r="E25" s="84"/>
      <c r="F25" s="91"/>
      <c r="G25" s="92"/>
      <c r="H25" s="93"/>
      <c r="I25" s="73"/>
      <c r="J25" s="74"/>
      <c r="K25" s="66"/>
      <c r="L25" s="72"/>
      <c r="M25" s="75"/>
      <c r="N25" s="76"/>
      <c r="O25" s="66"/>
      <c r="P25" s="72"/>
      <c r="Q25" s="75"/>
      <c r="R25" s="76"/>
      <c r="S25" s="66"/>
      <c r="T25" s="72"/>
      <c r="U25" s="75"/>
      <c r="V25" s="76"/>
      <c r="W25" s="66"/>
      <c r="X25" s="72"/>
      <c r="Y25" s="77"/>
      <c r="Z25" s="52">
        <f t="shared" si="1"/>
        <v>0</v>
      </c>
      <c r="AA25" s="53">
        <f t="shared" si="1"/>
        <v>0</v>
      </c>
      <c r="AB25" s="54">
        <f t="shared" si="1"/>
        <v>0</v>
      </c>
      <c r="AC25" s="55">
        <f t="shared" si="1"/>
        <v>0</v>
      </c>
      <c r="AD25" s="78"/>
      <c r="AE25" s="82"/>
    </row>
    <row r="26" spans="1:31" ht="12.75">
      <c r="A26" s="19">
        <v>15</v>
      </c>
      <c r="B26" s="25"/>
      <c r="C26" s="25"/>
      <c r="D26" s="30"/>
      <c r="E26" s="84"/>
      <c r="F26" s="91"/>
      <c r="G26" s="92"/>
      <c r="H26" s="93"/>
      <c r="I26" s="73"/>
      <c r="J26" s="74"/>
      <c r="K26" s="66"/>
      <c r="L26" s="72"/>
      <c r="M26" s="75"/>
      <c r="N26" s="76"/>
      <c r="O26" s="66"/>
      <c r="P26" s="72"/>
      <c r="Q26" s="75"/>
      <c r="R26" s="76"/>
      <c r="S26" s="66"/>
      <c r="T26" s="72"/>
      <c r="U26" s="75"/>
      <c r="V26" s="76"/>
      <c r="W26" s="66"/>
      <c r="X26" s="72"/>
      <c r="Y26" s="77"/>
      <c r="Z26" s="52">
        <f t="shared" si="1"/>
        <v>0</v>
      </c>
      <c r="AA26" s="53">
        <f t="shared" si="1"/>
        <v>0</v>
      </c>
      <c r="AB26" s="54">
        <f t="shared" si="1"/>
        <v>0</v>
      </c>
      <c r="AC26" s="55">
        <f t="shared" si="1"/>
        <v>0</v>
      </c>
      <c r="AD26" s="56"/>
      <c r="AE26" s="82"/>
    </row>
    <row r="27" spans="1:31" ht="12.75">
      <c r="A27" s="19">
        <v>16</v>
      </c>
      <c r="B27" s="25"/>
      <c r="C27" s="25"/>
      <c r="D27" s="30"/>
      <c r="E27" s="84"/>
      <c r="F27" s="90"/>
      <c r="G27" s="66"/>
      <c r="H27" s="63"/>
      <c r="I27" s="64"/>
      <c r="J27" s="65"/>
      <c r="K27" s="66"/>
      <c r="L27" s="63"/>
      <c r="M27" s="67"/>
      <c r="N27" s="68"/>
      <c r="O27" s="66"/>
      <c r="P27" s="63"/>
      <c r="Q27" s="67"/>
      <c r="R27" s="68"/>
      <c r="S27" s="66"/>
      <c r="T27" s="63"/>
      <c r="U27" s="67"/>
      <c r="V27" s="68"/>
      <c r="W27" s="66"/>
      <c r="X27" s="63"/>
      <c r="Y27" s="69"/>
      <c r="Z27" s="52">
        <f t="shared" si="1"/>
        <v>0</v>
      </c>
      <c r="AA27" s="53">
        <f t="shared" si="1"/>
        <v>0</v>
      </c>
      <c r="AB27" s="54">
        <f t="shared" si="1"/>
        <v>0</v>
      </c>
      <c r="AC27" s="55">
        <f t="shared" si="1"/>
        <v>0</v>
      </c>
      <c r="AD27" s="88"/>
      <c r="AE27" s="70"/>
    </row>
    <row r="28" spans="1:31" ht="12.75">
      <c r="A28" s="19">
        <v>17</v>
      </c>
      <c r="B28" s="25"/>
      <c r="C28" s="25"/>
      <c r="D28" s="30"/>
      <c r="E28" s="84"/>
      <c r="F28" s="87"/>
      <c r="G28" s="66"/>
      <c r="H28" s="72"/>
      <c r="I28" s="73"/>
      <c r="J28" s="74"/>
      <c r="K28" s="66"/>
      <c r="L28" s="72"/>
      <c r="M28" s="75"/>
      <c r="N28" s="76"/>
      <c r="O28" s="66"/>
      <c r="P28" s="72"/>
      <c r="Q28" s="75"/>
      <c r="R28" s="76"/>
      <c r="S28" s="66"/>
      <c r="T28" s="72"/>
      <c r="U28" s="75"/>
      <c r="V28" s="76"/>
      <c r="W28" s="66"/>
      <c r="X28" s="72"/>
      <c r="Y28" s="77"/>
      <c r="Z28" s="52">
        <f t="shared" si="1"/>
        <v>0</v>
      </c>
      <c r="AA28" s="53">
        <f t="shared" si="1"/>
        <v>0</v>
      </c>
      <c r="AB28" s="54">
        <f t="shared" si="1"/>
        <v>0</v>
      </c>
      <c r="AC28" s="55">
        <f t="shared" si="1"/>
        <v>0</v>
      </c>
      <c r="AD28" s="89"/>
      <c r="AE28" s="70"/>
    </row>
    <row r="29" spans="1:31" ht="12.75">
      <c r="A29" s="19">
        <v>18</v>
      </c>
      <c r="B29" s="25"/>
      <c r="C29" s="25"/>
      <c r="D29" s="30"/>
      <c r="E29" s="84"/>
      <c r="F29" s="87"/>
      <c r="G29" s="66"/>
      <c r="H29" s="72"/>
      <c r="I29" s="73"/>
      <c r="J29" s="74"/>
      <c r="K29" s="66"/>
      <c r="L29" s="72"/>
      <c r="M29" s="75"/>
      <c r="N29" s="76"/>
      <c r="O29" s="66"/>
      <c r="P29" s="72"/>
      <c r="Q29" s="75"/>
      <c r="R29" s="76"/>
      <c r="S29" s="66"/>
      <c r="T29" s="72"/>
      <c r="U29" s="75"/>
      <c r="V29" s="76"/>
      <c r="W29" s="66"/>
      <c r="X29" s="72"/>
      <c r="Y29" s="77"/>
      <c r="Z29" s="52">
        <f t="shared" si="1"/>
        <v>0</v>
      </c>
      <c r="AA29" s="53">
        <f t="shared" si="1"/>
        <v>0</v>
      </c>
      <c r="AB29" s="54">
        <f t="shared" si="1"/>
        <v>0</v>
      </c>
      <c r="AC29" s="55">
        <f t="shared" si="1"/>
        <v>0</v>
      </c>
      <c r="AD29" s="56"/>
      <c r="AE29" s="82"/>
    </row>
    <row r="30" spans="1:31" ht="12.75">
      <c r="A30" s="19">
        <v>19</v>
      </c>
      <c r="B30" s="25"/>
      <c r="C30" s="25"/>
      <c r="D30" s="30"/>
      <c r="E30" s="84"/>
      <c r="F30" s="90"/>
      <c r="G30" s="81"/>
      <c r="H30" s="63"/>
      <c r="I30" s="64"/>
      <c r="J30" s="65"/>
      <c r="K30" s="81"/>
      <c r="L30" s="63"/>
      <c r="M30" s="67"/>
      <c r="N30" s="68"/>
      <c r="O30" s="81"/>
      <c r="P30" s="63"/>
      <c r="Q30" s="67"/>
      <c r="R30" s="68"/>
      <c r="S30" s="81"/>
      <c r="T30" s="63"/>
      <c r="U30" s="67"/>
      <c r="V30" s="68"/>
      <c r="W30" s="81"/>
      <c r="X30" s="63"/>
      <c r="Y30" s="69"/>
      <c r="Z30" s="52">
        <f t="shared" si="1"/>
        <v>0</v>
      </c>
      <c r="AA30" s="53">
        <f t="shared" si="1"/>
        <v>0</v>
      </c>
      <c r="AB30" s="54">
        <f t="shared" si="1"/>
        <v>0</v>
      </c>
      <c r="AC30" s="55">
        <f t="shared" si="1"/>
        <v>0</v>
      </c>
      <c r="AD30" s="56"/>
      <c r="AE30" s="82"/>
    </row>
    <row r="31" spans="1:31" ht="12.75">
      <c r="A31" s="19">
        <v>20</v>
      </c>
      <c r="B31" s="25"/>
      <c r="C31" s="25"/>
      <c r="D31" s="30"/>
      <c r="E31" s="84"/>
      <c r="F31" s="87"/>
      <c r="G31" s="66"/>
      <c r="H31" s="72"/>
      <c r="I31" s="73"/>
      <c r="J31" s="74"/>
      <c r="K31" s="66"/>
      <c r="L31" s="72"/>
      <c r="M31" s="75"/>
      <c r="N31" s="76"/>
      <c r="O31" s="66"/>
      <c r="P31" s="72"/>
      <c r="Q31" s="75"/>
      <c r="R31" s="76"/>
      <c r="S31" s="66"/>
      <c r="T31" s="72"/>
      <c r="U31" s="75"/>
      <c r="V31" s="76"/>
      <c r="W31" s="66"/>
      <c r="X31" s="72"/>
      <c r="Y31" s="77"/>
      <c r="Z31" s="52">
        <f t="shared" si="1"/>
        <v>0</v>
      </c>
      <c r="AA31" s="53">
        <f t="shared" si="1"/>
        <v>0</v>
      </c>
      <c r="AB31" s="54">
        <f t="shared" si="1"/>
        <v>0</v>
      </c>
      <c r="AC31" s="55">
        <f t="shared" si="1"/>
        <v>0</v>
      </c>
      <c r="AD31" s="78"/>
      <c r="AE31" s="94"/>
    </row>
    <row r="32" spans="1:31" ht="12.75">
      <c r="A32" s="19">
        <v>21</v>
      </c>
      <c r="B32" s="25"/>
      <c r="C32" s="25"/>
      <c r="D32" s="30"/>
      <c r="E32" s="84"/>
      <c r="F32" s="91"/>
      <c r="G32" s="92"/>
      <c r="H32" s="93"/>
      <c r="I32" s="73"/>
      <c r="J32" s="74"/>
      <c r="K32" s="66"/>
      <c r="L32" s="72"/>
      <c r="M32" s="75"/>
      <c r="N32" s="76"/>
      <c r="O32" s="66"/>
      <c r="P32" s="72"/>
      <c r="Q32" s="75"/>
      <c r="R32" s="76"/>
      <c r="S32" s="66"/>
      <c r="T32" s="72"/>
      <c r="U32" s="75"/>
      <c r="V32" s="76"/>
      <c r="W32" s="66"/>
      <c r="X32" s="72"/>
      <c r="Y32" s="77"/>
      <c r="Z32" s="52">
        <f t="shared" si="1"/>
        <v>0</v>
      </c>
      <c r="AA32" s="53">
        <f t="shared" si="1"/>
        <v>0</v>
      </c>
      <c r="AB32" s="54">
        <f t="shared" si="1"/>
        <v>0</v>
      </c>
      <c r="AC32" s="55">
        <f t="shared" si="1"/>
        <v>0</v>
      </c>
      <c r="AD32" s="78"/>
      <c r="AE32" s="95"/>
    </row>
    <row r="33" spans="1:31" ht="12.75">
      <c r="A33" s="19">
        <v>22</v>
      </c>
      <c r="B33" s="25"/>
      <c r="C33" s="25"/>
      <c r="D33" s="30"/>
      <c r="E33" s="84"/>
      <c r="F33" s="91"/>
      <c r="G33" s="92"/>
      <c r="H33" s="93"/>
      <c r="I33" s="73"/>
      <c r="J33" s="74"/>
      <c r="K33" s="66"/>
      <c r="L33" s="72"/>
      <c r="M33" s="75"/>
      <c r="N33" s="76"/>
      <c r="O33" s="66"/>
      <c r="P33" s="72"/>
      <c r="Q33" s="75"/>
      <c r="R33" s="76"/>
      <c r="S33" s="66"/>
      <c r="T33" s="72"/>
      <c r="U33" s="75"/>
      <c r="V33" s="76"/>
      <c r="W33" s="66"/>
      <c r="X33" s="72"/>
      <c r="Y33" s="77"/>
      <c r="Z33" s="97">
        <f t="shared" si="1"/>
        <v>0</v>
      </c>
      <c r="AA33" s="53">
        <f t="shared" si="1"/>
        <v>0</v>
      </c>
      <c r="AB33" s="98">
        <f t="shared" si="1"/>
        <v>0</v>
      </c>
      <c r="AC33" s="99">
        <f t="shared" si="1"/>
        <v>0</v>
      </c>
      <c r="AD33" s="56"/>
      <c r="AE33" s="94"/>
    </row>
    <row r="34" spans="1:31" ht="13.5" thickBot="1">
      <c r="A34" s="100">
        <v>23</v>
      </c>
      <c r="B34" s="483"/>
      <c r="C34" s="101"/>
      <c r="D34" s="102"/>
      <c r="E34" s="103"/>
      <c r="F34" s="104"/>
      <c r="G34" s="105"/>
      <c r="H34" s="106"/>
      <c r="I34" s="107"/>
      <c r="J34" s="108"/>
      <c r="K34" s="109"/>
      <c r="L34" s="106"/>
      <c r="M34" s="110"/>
      <c r="N34" s="111"/>
      <c r="O34" s="109"/>
      <c r="P34" s="106"/>
      <c r="Q34" s="110"/>
      <c r="R34" s="111"/>
      <c r="S34" s="109"/>
      <c r="T34" s="106"/>
      <c r="U34" s="110"/>
      <c r="V34" s="111"/>
      <c r="W34" s="109"/>
      <c r="X34" s="112"/>
      <c r="Y34" s="113"/>
      <c r="Z34" s="114">
        <f>F34+J34+N34+R34+V34</f>
        <v>0</v>
      </c>
      <c r="AA34" s="115">
        <f>G34+K34+O34+S34+W34</f>
        <v>0</v>
      </c>
      <c r="AB34" s="116">
        <f>H34+L34+P34+T34+X34</f>
        <v>0</v>
      </c>
      <c r="AC34" s="117">
        <f>I34+M34+Q34+U34+Y34</f>
        <v>0</v>
      </c>
      <c r="AD34" s="118"/>
      <c r="AE34" s="119"/>
    </row>
    <row r="35" spans="1:31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8"/>
    </row>
    <row r="36" spans="1:31" ht="12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8"/>
    </row>
    <row r="37" spans="1:31" ht="13.5" thickBot="1">
      <c r="A37" s="169"/>
      <c r="B37" s="179"/>
      <c r="C37" s="179"/>
      <c r="D37" s="179"/>
      <c r="E37" s="179"/>
      <c r="F37" s="180" t="s">
        <v>31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69"/>
      <c r="AE37" s="18"/>
    </row>
    <row r="38" spans="1:31" ht="13.5" customHeight="1" thickBot="1">
      <c r="A38" s="169"/>
      <c r="B38" s="182" t="str">
        <f>CONCATENATE($C$4," pogrupis")</f>
        <v>D pogrupis</v>
      </c>
      <c r="C38" s="183"/>
      <c r="D38" s="183"/>
      <c r="E38" s="477"/>
      <c r="F38" s="514" t="s">
        <v>6</v>
      </c>
      <c r="G38" s="515"/>
      <c r="H38" s="515"/>
      <c r="I38" s="516"/>
      <c r="J38" s="511" t="s">
        <v>7</v>
      </c>
      <c r="K38" s="512"/>
      <c r="L38" s="512"/>
      <c r="M38" s="513"/>
      <c r="N38" s="511" t="s">
        <v>8</v>
      </c>
      <c r="O38" s="512"/>
      <c r="P38" s="512"/>
      <c r="Q38" s="513"/>
      <c r="R38" s="511" t="s">
        <v>32</v>
      </c>
      <c r="S38" s="512"/>
      <c r="T38" s="512"/>
      <c r="U38" s="513"/>
      <c r="V38" s="511" t="s">
        <v>33</v>
      </c>
      <c r="W38" s="512"/>
      <c r="X38" s="512"/>
      <c r="Y38" s="513"/>
      <c r="Z38" s="501" t="s">
        <v>9</v>
      </c>
      <c r="AA38" s="499"/>
      <c r="AB38" s="499"/>
      <c r="AC38" s="508"/>
      <c r="AD38" s="329"/>
      <c r="AE38" s="18"/>
    </row>
    <row r="39" spans="1:31" ht="13.5" thickBot="1">
      <c r="A39" s="474" t="s">
        <v>10</v>
      </c>
      <c r="B39" s="480" t="s">
        <v>11</v>
      </c>
      <c r="C39" s="481" t="s">
        <v>12</v>
      </c>
      <c r="D39" s="481" t="s">
        <v>34</v>
      </c>
      <c r="E39" s="482" t="s">
        <v>35</v>
      </c>
      <c r="F39" s="123" t="s">
        <v>13</v>
      </c>
      <c r="G39" s="124" t="s">
        <v>15</v>
      </c>
      <c r="H39" s="125" t="s">
        <v>14</v>
      </c>
      <c r="I39" s="126" t="s">
        <v>15</v>
      </c>
      <c r="J39" s="123" t="s">
        <v>13</v>
      </c>
      <c r="K39" s="124" t="s">
        <v>15</v>
      </c>
      <c r="L39" s="125" t="s">
        <v>14</v>
      </c>
      <c r="M39" s="126" t="s">
        <v>15</v>
      </c>
      <c r="N39" s="123" t="s">
        <v>13</v>
      </c>
      <c r="O39" s="124" t="s">
        <v>15</v>
      </c>
      <c r="P39" s="125" t="s">
        <v>14</v>
      </c>
      <c r="Q39" s="126" t="s">
        <v>15</v>
      </c>
      <c r="R39" s="123" t="s">
        <v>13</v>
      </c>
      <c r="S39" s="124" t="s">
        <v>15</v>
      </c>
      <c r="T39" s="125" t="s">
        <v>14</v>
      </c>
      <c r="U39" s="126" t="s">
        <v>15</v>
      </c>
      <c r="V39" s="123" t="s">
        <v>13</v>
      </c>
      <c r="W39" s="124" t="s">
        <v>15</v>
      </c>
      <c r="X39" s="125" t="s">
        <v>14</v>
      </c>
      <c r="Y39" s="127" t="s">
        <v>15</v>
      </c>
      <c r="Z39" s="128" t="s">
        <v>13</v>
      </c>
      <c r="AA39" s="129" t="s">
        <v>15</v>
      </c>
      <c r="AB39" s="130" t="s">
        <v>14</v>
      </c>
      <c r="AC39" s="131" t="s">
        <v>15</v>
      </c>
      <c r="AD39" s="132" t="s">
        <v>2</v>
      </c>
      <c r="AE39" s="133" t="s">
        <v>16</v>
      </c>
    </row>
    <row r="40" spans="1:31" ht="12.75">
      <c r="A40" s="41">
        <v>1</v>
      </c>
      <c r="B40" s="23" t="s">
        <v>187</v>
      </c>
      <c r="C40" s="23" t="s">
        <v>188</v>
      </c>
      <c r="D40" s="29">
        <v>1995</v>
      </c>
      <c r="E40" s="23" t="s">
        <v>189</v>
      </c>
      <c r="F40" s="134">
        <v>0</v>
      </c>
      <c r="G40" s="135">
        <v>0</v>
      </c>
      <c r="H40" s="136">
        <v>1</v>
      </c>
      <c r="I40" s="137">
        <v>1</v>
      </c>
      <c r="J40" s="65">
        <v>1</v>
      </c>
      <c r="K40" s="47">
        <v>2</v>
      </c>
      <c r="L40" s="63">
        <v>1</v>
      </c>
      <c r="M40" s="67">
        <v>2</v>
      </c>
      <c r="N40" s="68">
        <v>1</v>
      </c>
      <c r="O40" s="47">
        <v>1</v>
      </c>
      <c r="P40" s="63">
        <v>1</v>
      </c>
      <c r="Q40" s="67">
        <v>1</v>
      </c>
      <c r="R40" s="68">
        <v>1</v>
      </c>
      <c r="S40" s="47">
        <v>1</v>
      </c>
      <c r="T40" s="63">
        <v>1</v>
      </c>
      <c r="U40" s="67">
        <v>1</v>
      </c>
      <c r="V40" s="68">
        <v>1</v>
      </c>
      <c r="W40" s="47">
        <v>1</v>
      </c>
      <c r="X40" s="63">
        <v>1</v>
      </c>
      <c r="Y40" s="69">
        <v>1</v>
      </c>
      <c r="Z40" s="52">
        <f aca="true" t="shared" si="2" ref="Z40:AC43">F40+J40+N40+R40+V40</f>
        <v>4</v>
      </c>
      <c r="AA40" s="53">
        <f t="shared" si="2"/>
        <v>5</v>
      </c>
      <c r="AB40" s="54">
        <f t="shared" si="2"/>
        <v>5</v>
      </c>
      <c r="AC40" s="55">
        <f t="shared" si="2"/>
        <v>6</v>
      </c>
      <c r="AD40" s="56" t="s">
        <v>75</v>
      </c>
      <c r="AE40" s="57"/>
    </row>
    <row r="41" spans="1:31" ht="12.75">
      <c r="A41" s="19">
        <v>2</v>
      </c>
      <c r="B41" s="21" t="s">
        <v>190</v>
      </c>
      <c r="C41" s="21" t="s">
        <v>191</v>
      </c>
      <c r="D41" s="28">
        <v>1997</v>
      </c>
      <c r="E41" s="21" t="s">
        <v>189</v>
      </c>
      <c r="F41" s="90">
        <v>0</v>
      </c>
      <c r="G41" s="81">
        <v>0</v>
      </c>
      <c r="H41" s="63">
        <v>1</v>
      </c>
      <c r="I41" s="64">
        <v>3</v>
      </c>
      <c r="J41" s="65">
        <v>0</v>
      </c>
      <c r="K41" s="81">
        <v>0</v>
      </c>
      <c r="L41" s="63">
        <v>0</v>
      </c>
      <c r="M41" s="67">
        <v>0</v>
      </c>
      <c r="N41" s="68">
        <v>0</v>
      </c>
      <c r="O41" s="81">
        <v>0</v>
      </c>
      <c r="P41" s="63">
        <v>1</v>
      </c>
      <c r="Q41" s="67">
        <v>2</v>
      </c>
      <c r="R41" s="68">
        <v>0</v>
      </c>
      <c r="S41" s="81">
        <v>0</v>
      </c>
      <c r="T41" s="63">
        <v>1</v>
      </c>
      <c r="U41" s="67">
        <v>1</v>
      </c>
      <c r="V41" s="68">
        <v>0</v>
      </c>
      <c r="W41" s="81">
        <v>0</v>
      </c>
      <c r="X41" s="63">
        <v>0</v>
      </c>
      <c r="Y41" s="69">
        <v>0</v>
      </c>
      <c r="Z41" s="52">
        <f t="shared" si="2"/>
        <v>0</v>
      </c>
      <c r="AA41" s="53">
        <f t="shared" si="2"/>
        <v>0</v>
      </c>
      <c r="AB41" s="54">
        <f t="shared" si="2"/>
        <v>3</v>
      </c>
      <c r="AC41" s="55">
        <f t="shared" si="2"/>
        <v>6</v>
      </c>
      <c r="AD41" s="78" t="s">
        <v>76</v>
      </c>
      <c r="AE41" s="70"/>
    </row>
    <row r="42" spans="1:31" ht="12.75">
      <c r="A42" s="19">
        <v>3</v>
      </c>
      <c r="B42" s="21" t="s">
        <v>192</v>
      </c>
      <c r="C42" s="21" t="s">
        <v>193</v>
      </c>
      <c r="D42" s="28">
        <v>1996</v>
      </c>
      <c r="E42" s="21" t="s">
        <v>44</v>
      </c>
      <c r="F42" s="138">
        <v>0</v>
      </c>
      <c r="G42" s="139">
        <v>0</v>
      </c>
      <c r="H42" s="140">
        <v>0</v>
      </c>
      <c r="I42" s="141">
        <v>0</v>
      </c>
      <c r="J42" s="142">
        <v>0</v>
      </c>
      <c r="K42" s="143">
        <v>0</v>
      </c>
      <c r="L42" s="144">
        <v>0</v>
      </c>
      <c r="M42" s="145">
        <v>0</v>
      </c>
      <c r="N42" s="146">
        <v>0</v>
      </c>
      <c r="O42" s="143">
        <v>0</v>
      </c>
      <c r="P42" s="144">
        <v>1</v>
      </c>
      <c r="Q42" s="145">
        <v>1</v>
      </c>
      <c r="R42" s="146">
        <v>0</v>
      </c>
      <c r="S42" s="143">
        <v>0</v>
      </c>
      <c r="T42" s="144">
        <v>1</v>
      </c>
      <c r="U42" s="145">
        <v>3</v>
      </c>
      <c r="V42" s="146">
        <v>0</v>
      </c>
      <c r="W42" s="143">
        <v>0</v>
      </c>
      <c r="X42" s="144">
        <v>1</v>
      </c>
      <c r="Y42" s="147">
        <v>3</v>
      </c>
      <c r="Z42" s="52">
        <f t="shared" si="2"/>
        <v>0</v>
      </c>
      <c r="AA42" s="53">
        <f t="shared" si="2"/>
        <v>0</v>
      </c>
      <c r="AB42" s="54">
        <f t="shared" si="2"/>
        <v>3</v>
      </c>
      <c r="AC42" s="55">
        <f t="shared" si="2"/>
        <v>7</v>
      </c>
      <c r="AD42" s="78" t="s">
        <v>77</v>
      </c>
      <c r="AE42" s="70">
        <v>100</v>
      </c>
    </row>
    <row r="43" spans="1:31" ht="12.75">
      <c r="A43" s="19">
        <v>4</v>
      </c>
      <c r="B43" s="21" t="s">
        <v>194</v>
      </c>
      <c r="C43" s="21" t="s">
        <v>195</v>
      </c>
      <c r="D43" s="28">
        <v>1995</v>
      </c>
      <c r="E43" s="21" t="s">
        <v>46</v>
      </c>
      <c r="F43" s="148">
        <v>0</v>
      </c>
      <c r="G43" s="81">
        <v>0</v>
      </c>
      <c r="H43" s="63">
        <v>0</v>
      </c>
      <c r="I43" s="64">
        <v>0</v>
      </c>
      <c r="J43" s="65">
        <v>0</v>
      </c>
      <c r="K43" s="81">
        <v>0</v>
      </c>
      <c r="L43" s="63">
        <v>0</v>
      </c>
      <c r="M43" s="67">
        <v>0</v>
      </c>
      <c r="N43" s="68">
        <v>0</v>
      </c>
      <c r="O43" s="81">
        <v>0</v>
      </c>
      <c r="P43" s="63">
        <v>1</v>
      </c>
      <c r="Q43" s="67">
        <v>1</v>
      </c>
      <c r="R43" s="68">
        <v>0</v>
      </c>
      <c r="S43" s="81">
        <v>0</v>
      </c>
      <c r="T43" s="63">
        <v>0</v>
      </c>
      <c r="U43" s="67">
        <v>0</v>
      </c>
      <c r="V43" s="68">
        <v>0</v>
      </c>
      <c r="W43" s="81">
        <v>0</v>
      </c>
      <c r="X43" s="63">
        <v>0</v>
      </c>
      <c r="Y43" s="69">
        <v>0</v>
      </c>
      <c r="Z43" s="52">
        <f t="shared" si="2"/>
        <v>0</v>
      </c>
      <c r="AA43" s="53">
        <f t="shared" si="2"/>
        <v>0</v>
      </c>
      <c r="AB43" s="54">
        <f t="shared" si="2"/>
        <v>1</v>
      </c>
      <c r="AC43" s="55">
        <f t="shared" si="2"/>
        <v>1</v>
      </c>
      <c r="AD43" s="56" t="s">
        <v>78</v>
      </c>
      <c r="AE43" s="57">
        <v>89</v>
      </c>
    </row>
    <row r="44" spans="1:31" ht="12.75">
      <c r="A44" s="19">
        <v>5</v>
      </c>
      <c r="B44" s="21" t="s">
        <v>67</v>
      </c>
      <c r="C44" s="21" t="s">
        <v>68</v>
      </c>
      <c r="D44" s="28">
        <v>1996</v>
      </c>
      <c r="E44" s="21" t="s">
        <v>44</v>
      </c>
      <c r="F44" s="90">
        <v>0</v>
      </c>
      <c r="G44" s="81">
        <v>0</v>
      </c>
      <c r="H44" s="63">
        <v>0</v>
      </c>
      <c r="I44" s="64">
        <v>0</v>
      </c>
      <c r="J44" s="65">
        <v>0</v>
      </c>
      <c r="K44" s="81">
        <v>0</v>
      </c>
      <c r="L44" s="63">
        <v>0</v>
      </c>
      <c r="M44" s="67">
        <v>0</v>
      </c>
      <c r="N44" s="68">
        <v>0</v>
      </c>
      <c r="O44" s="81">
        <v>0</v>
      </c>
      <c r="P44" s="63">
        <v>0</v>
      </c>
      <c r="Q44" s="67">
        <v>0</v>
      </c>
      <c r="R44" s="68">
        <v>0</v>
      </c>
      <c r="S44" s="81">
        <v>0</v>
      </c>
      <c r="T44" s="63">
        <v>0</v>
      </c>
      <c r="U44" s="67">
        <v>0</v>
      </c>
      <c r="V44" s="68">
        <v>0</v>
      </c>
      <c r="W44" s="81">
        <v>0</v>
      </c>
      <c r="X44" s="63">
        <v>1</v>
      </c>
      <c r="Y44" s="69">
        <v>1</v>
      </c>
      <c r="Z44" s="52">
        <f aca="true" t="shared" si="3" ref="Z44:AC56">F44+J44+N44+R44+V44</f>
        <v>0</v>
      </c>
      <c r="AA44" s="53">
        <f t="shared" si="3"/>
        <v>0</v>
      </c>
      <c r="AB44" s="54">
        <f t="shared" si="3"/>
        <v>1</v>
      </c>
      <c r="AC44" s="55">
        <f t="shared" si="3"/>
        <v>1</v>
      </c>
      <c r="AD44" s="78" t="s">
        <v>78</v>
      </c>
      <c r="AE44" s="57">
        <v>89</v>
      </c>
    </row>
    <row r="45" spans="1:31" ht="12.75">
      <c r="A45" s="19">
        <v>6</v>
      </c>
      <c r="B45" s="21" t="s">
        <v>95</v>
      </c>
      <c r="C45" s="21" t="s">
        <v>96</v>
      </c>
      <c r="D45" s="28">
        <v>1997</v>
      </c>
      <c r="E45" s="21" t="s">
        <v>44</v>
      </c>
      <c r="F45" s="90">
        <v>0</v>
      </c>
      <c r="G45" s="81">
        <v>0</v>
      </c>
      <c r="H45" s="63">
        <v>0</v>
      </c>
      <c r="I45" s="64">
        <v>0</v>
      </c>
      <c r="J45" s="65">
        <v>0</v>
      </c>
      <c r="K45" s="81">
        <v>0</v>
      </c>
      <c r="L45" s="63">
        <v>0</v>
      </c>
      <c r="M45" s="67">
        <v>0</v>
      </c>
      <c r="N45" s="68">
        <v>0</v>
      </c>
      <c r="O45" s="81">
        <v>0</v>
      </c>
      <c r="P45" s="63">
        <v>0</v>
      </c>
      <c r="Q45" s="67">
        <v>0</v>
      </c>
      <c r="R45" s="68">
        <v>0</v>
      </c>
      <c r="S45" s="81">
        <v>0</v>
      </c>
      <c r="T45" s="63">
        <v>0</v>
      </c>
      <c r="U45" s="67">
        <v>0</v>
      </c>
      <c r="V45" s="68">
        <v>0</v>
      </c>
      <c r="W45" s="81">
        <v>0</v>
      </c>
      <c r="X45" s="63">
        <v>0</v>
      </c>
      <c r="Y45" s="69">
        <v>0</v>
      </c>
      <c r="Z45" s="52">
        <f t="shared" si="3"/>
        <v>0</v>
      </c>
      <c r="AA45" s="53">
        <f t="shared" si="3"/>
        <v>0</v>
      </c>
      <c r="AB45" s="54">
        <f t="shared" si="3"/>
        <v>0</v>
      </c>
      <c r="AC45" s="55">
        <f t="shared" si="3"/>
        <v>0</v>
      </c>
      <c r="AD45" s="56" t="s">
        <v>79</v>
      </c>
      <c r="AE45" s="82">
        <v>71</v>
      </c>
    </row>
    <row r="46" spans="1:31" ht="12.75">
      <c r="A46" s="19">
        <v>7</v>
      </c>
      <c r="B46" s="25" t="s">
        <v>196</v>
      </c>
      <c r="C46" s="25" t="s">
        <v>197</v>
      </c>
      <c r="D46" s="30">
        <v>1995</v>
      </c>
      <c r="E46" s="478" t="s">
        <v>44</v>
      </c>
      <c r="F46" s="149">
        <v>0</v>
      </c>
      <c r="G46" s="139">
        <v>0</v>
      </c>
      <c r="H46" s="140">
        <v>0</v>
      </c>
      <c r="I46" s="141">
        <v>0</v>
      </c>
      <c r="J46" s="142">
        <v>0</v>
      </c>
      <c r="K46" s="143">
        <v>0</v>
      </c>
      <c r="L46" s="144">
        <v>0</v>
      </c>
      <c r="M46" s="145">
        <v>0</v>
      </c>
      <c r="N46" s="146">
        <v>0</v>
      </c>
      <c r="O46" s="143">
        <v>0</v>
      </c>
      <c r="P46" s="144">
        <v>0</v>
      </c>
      <c r="Q46" s="145">
        <v>0</v>
      </c>
      <c r="R46" s="146">
        <v>0</v>
      </c>
      <c r="S46" s="143">
        <v>0</v>
      </c>
      <c r="T46" s="144">
        <v>0</v>
      </c>
      <c r="U46" s="145">
        <v>0</v>
      </c>
      <c r="V46" s="146">
        <v>0</v>
      </c>
      <c r="W46" s="143">
        <v>0</v>
      </c>
      <c r="X46" s="144">
        <v>0</v>
      </c>
      <c r="Y46" s="147">
        <v>0</v>
      </c>
      <c r="Z46" s="52">
        <f t="shared" si="3"/>
        <v>0</v>
      </c>
      <c r="AA46" s="53">
        <f t="shared" si="3"/>
        <v>0</v>
      </c>
      <c r="AB46" s="54">
        <f t="shared" si="3"/>
        <v>0</v>
      </c>
      <c r="AC46" s="55">
        <f t="shared" si="3"/>
        <v>0</v>
      </c>
      <c r="AD46" s="78" t="s">
        <v>79</v>
      </c>
      <c r="AE46" s="83">
        <v>71</v>
      </c>
    </row>
    <row r="47" spans="1:31" ht="12.75">
      <c r="A47" s="19">
        <v>8</v>
      </c>
      <c r="B47" s="25"/>
      <c r="C47" s="25"/>
      <c r="D47" s="30"/>
      <c r="E47" s="478"/>
      <c r="F47" s="90"/>
      <c r="G47" s="81"/>
      <c r="H47" s="63"/>
      <c r="I47" s="64"/>
      <c r="J47" s="65"/>
      <c r="K47" s="81"/>
      <c r="L47" s="63"/>
      <c r="M47" s="67"/>
      <c r="N47" s="68"/>
      <c r="O47" s="81"/>
      <c r="P47" s="63"/>
      <c r="Q47" s="67"/>
      <c r="R47" s="68"/>
      <c r="S47" s="81"/>
      <c r="T47" s="63"/>
      <c r="U47" s="67"/>
      <c r="V47" s="68"/>
      <c r="W47" s="81"/>
      <c r="X47" s="63"/>
      <c r="Y47" s="69"/>
      <c r="Z47" s="52">
        <f t="shared" si="3"/>
        <v>0</v>
      </c>
      <c r="AA47" s="53">
        <f t="shared" si="3"/>
        <v>0</v>
      </c>
      <c r="AB47" s="54">
        <f t="shared" si="3"/>
        <v>0</v>
      </c>
      <c r="AC47" s="55">
        <f t="shared" si="3"/>
        <v>0</v>
      </c>
      <c r="AD47" s="89"/>
      <c r="AE47" s="82"/>
    </row>
    <row r="48" spans="1:31" ht="12.75">
      <c r="A48" s="19">
        <v>9</v>
      </c>
      <c r="B48" s="25"/>
      <c r="C48" s="25"/>
      <c r="D48" s="30"/>
      <c r="E48" s="478"/>
      <c r="F48" s="90"/>
      <c r="G48" s="81"/>
      <c r="H48" s="63"/>
      <c r="I48" s="64"/>
      <c r="J48" s="65"/>
      <c r="K48" s="81"/>
      <c r="L48" s="63"/>
      <c r="M48" s="67"/>
      <c r="N48" s="68"/>
      <c r="O48" s="81"/>
      <c r="P48" s="63"/>
      <c r="Q48" s="67"/>
      <c r="R48" s="68"/>
      <c r="S48" s="81"/>
      <c r="T48" s="63"/>
      <c r="U48" s="67"/>
      <c r="V48" s="68"/>
      <c r="W48" s="81"/>
      <c r="X48" s="63"/>
      <c r="Y48" s="69"/>
      <c r="Z48" s="52">
        <f t="shared" si="3"/>
        <v>0</v>
      </c>
      <c r="AA48" s="53">
        <f t="shared" si="3"/>
        <v>0</v>
      </c>
      <c r="AB48" s="54">
        <f t="shared" si="3"/>
        <v>0</v>
      </c>
      <c r="AC48" s="55">
        <f t="shared" si="3"/>
        <v>0</v>
      </c>
      <c r="AD48" s="88"/>
      <c r="AE48" s="82"/>
    </row>
    <row r="49" spans="1:31" ht="12.75">
      <c r="A49" s="19">
        <v>10</v>
      </c>
      <c r="B49" s="25"/>
      <c r="C49" s="25"/>
      <c r="D49" s="30"/>
      <c r="E49" s="478"/>
      <c r="F49" s="149"/>
      <c r="G49" s="139"/>
      <c r="H49" s="140"/>
      <c r="I49" s="141"/>
      <c r="J49" s="142"/>
      <c r="K49" s="143"/>
      <c r="L49" s="144"/>
      <c r="M49" s="145"/>
      <c r="N49" s="146"/>
      <c r="O49" s="143"/>
      <c r="P49" s="144"/>
      <c r="Q49" s="145"/>
      <c r="R49" s="146"/>
      <c r="S49" s="143"/>
      <c r="T49" s="144"/>
      <c r="U49" s="145"/>
      <c r="V49" s="146"/>
      <c r="W49" s="143"/>
      <c r="X49" s="144"/>
      <c r="Y49" s="147"/>
      <c r="Z49" s="52">
        <f t="shared" si="3"/>
        <v>0</v>
      </c>
      <c r="AA49" s="53">
        <f t="shared" si="3"/>
        <v>0</v>
      </c>
      <c r="AB49" s="54">
        <f t="shared" si="3"/>
        <v>0</v>
      </c>
      <c r="AC49" s="55">
        <f t="shared" si="3"/>
        <v>0</v>
      </c>
      <c r="AD49" s="78"/>
      <c r="AE49" s="70"/>
    </row>
    <row r="50" spans="1:31" ht="12.75">
      <c r="A50" s="19">
        <v>11</v>
      </c>
      <c r="B50" s="25"/>
      <c r="C50" s="25"/>
      <c r="D50" s="30"/>
      <c r="E50" s="478"/>
      <c r="F50" s="90"/>
      <c r="G50" s="81"/>
      <c r="H50" s="63"/>
      <c r="I50" s="64"/>
      <c r="J50" s="65"/>
      <c r="K50" s="81"/>
      <c r="L50" s="63"/>
      <c r="M50" s="67"/>
      <c r="N50" s="68"/>
      <c r="O50" s="81"/>
      <c r="P50" s="63"/>
      <c r="Q50" s="67"/>
      <c r="R50" s="68"/>
      <c r="S50" s="81"/>
      <c r="T50" s="63"/>
      <c r="U50" s="67"/>
      <c r="V50" s="68"/>
      <c r="W50" s="81"/>
      <c r="X50" s="63"/>
      <c r="Y50" s="69"/>
      <c r="Z50" s="52">
        <f t="shared" si="3"/>
        <v>0</v>
      </c>
      <c r="AA50" s="53">
        <f t="shared" si="3"/>
        <v>0</v>
      </c>
      <c r="AB50" s="54">
        <f t="shared" si="3"/>
        <v>0</v>
      </c>
      <c r="AC50" s="55">
        <f t="shared" si="3"/>
        <v>0</v>
      </c>
      <c r="AD50" s="89"/>
      <c r="AE50" s="70"/>
    </row>
    <row r="51" spans="1:31" ht="12.75">
      <c r="A51" s="19">
        <v>12</v>
      </c>
      <c r="B51" s="25"/>
      <c r="C51" s="25"/>
      <c r="D51" s="30"/>
      <c r="E51" s="478"/>
      <c r="F51" s="90"/>
      <c r="G51" s="81"/>
      <c r="H51" s="63"/>
      <c r="I51" s="64"/>
      <c r="J51" s="65"/>
      <c r="K51" s="81"/>
      <c r="L51" s="63"/>
      <c r="M51" s="67"/>
      <c r="N51" s="68"/>
      <c r="O51" s="81"/>
      <c r="P51" s="63"/>
      <c r="Q51" s="67"/>
      <c r="R51" s="68"/>
      <c r="S51" s="81"/>
      <c r="T51" s="63"/>
      <c r="U51" s="67"/>
      <c r="V51" s="68"/>
      <c r="W51" s="81"/>
      <c r="X51" s="63"/>
      <c r="Y51" s="69"/>
      <c r="Z51" s="52">
        <f t="shared" si="3"/>
        <v>0</v>
      </c>
      <c r="AA51" s="53">
        <f t="shared" si="3"/>
        <v>0</v>
      </c>
      <c r="AB51" s="54">
        <f t="shared" si="3"/>
        <v>0</v>
      </c>
      <c r="AC51" s="55">
        <f t="shared" si="3"/>
        <v>0</v>
      </c>
      <c r="AD51" s="88"/>
      <c r="AE51" s="82"/>
    </row>
    <row r="52" spans="1:31" ht="12.75">
      <c r="A52" s="19">
        <v>13</v>
      </c>
      <c r="B52" s="25"/>
      <c r="C52" s="25"/>
      <c r="D52" s="30"/>
      <c r="E52" s="478"/>
      <c r="F52" s="149"/>
      <c r="G52" s="139"/>
      <c r="H52" s="140"/>
      <c r="I52" s="141"/>
      <c r="J52" s="142"/>
      <c r="K52" s="143"/>
      <c r="L52" s="144"/>
      <c r="M52" s="145"/>
      <c r="N52" s="146"/>
      <c r="O52" s="143"/>
      <c r="P52" s="144"/>
      <c r="Q52" s="145"/>
      <c r="R52" s="146"/>
      <c r="S52" s="143"/>
      <c r="T52" s="144"/>
      <c r="U52" s="145"/>
      <c r="V52" s="146"/>
      <c r="W52" s="143"/>
      <c r="X52" s="144"/>
      <c r="Y52" s="147"/>
      <c r="Z52" s="52">
        <f t="shared" si="3"/>
        <v>0</v>
      </c>
      <c r="AA52" s="53">
        <f t="shared" si="3"/>
        <v>0</v>
      </c>
      <c r="AB52" s="54">
        <f t="shared" si="3"/>
        <v>0</v>
      </c>
      <c r="AC52" s="55">
        <f t="shared" si="3"/>
        <v>0</v>
      </c>
      <c r="AD52" s="78"/>
      <c r="AE52" s="82"/>
    </row>
    <row r="53" spans="1:31" ht="12.75">
      <c r="A53" s="19">
        <v>14</v>
      </c>
      <c r="B53" s="25"/>
      <c r="C53" s="25"/>
      <c r="D53" s="30"/>
      <c r="E53" s="478"/>
      <c r="F53" s="90"/>
      <c r="G53" s="81"/>
      <c r="H53" s="63"/>
      <c r="I53" s="64"/>
      <c r="J53" s="65"/>
      <c r="K53" s="81"/>
      <c r="L53" s="63"/>
      <c r="M53" s="67"/>
      <c r="N53" s="68"/>
      <c r="O53" s="81"/>
      <c r="P53" s="63"/>
      <c r="Q53" s="67"/>
      <c r="R53" s="68"/>
      <c r="S53" s="81"/>
      <c r="T53" s="63"/>
      <c r="U53" s="67"/>
      <c r="V53" s="68"/>
      <c r="W53" s="81"/>
      <c r="X53" s="63"/>
      <c r="Y53" s="69"/>
      <c r="Z53" s="52">
        <f t="shared" si="3"/>
        <v>0</v>
      </c>
      <c r="AA53" s="53">
        <f t="shared" si="3"/>
        <v>0</v>
      </c>
      <c r="AB53" s="54">
        <f t="shared" si="3"/>
        <v>0</v>
      </c>
      <c r="AC53" s="55">
        <f t="shared" si="3"/>
        <v>0</v>
      </c>
      <c r="AD53" s="89"/>
      <c r="AE53" s="82"/>
    </row>
    <row r="54" spans="1:31" ht="12.75">
      <c r="A54" s="19">
        <v>15</v>
      </c>
      <c r="B54" s="25"/>
      <c r="C54" s="25"/>
      <c r="D54" s="30"/>
      <c r="E54" s="478"/>
      <c r="F54" s="90"/>
      <c r="G54" s="81"/>
      <c r="H54" s="63"/>
      <c r="I54" s="64"/>
      <c r="J54" s="65"/>
      <c r="K54" s="81"/>
      <c r="L54" s="63"/>
      <c r="M54" s="67"/>
      <c r="N54" s="68"/>
      <c r="O54" s="81"/>
      <c r="P54" s="63"/>
      <c r="Q54" s="67"/>
      <c r="R54" s="68"/>
      <c r="S54" s="81"/>
      <c r="T54" s="63"/>
      <c r="U54" s="67"/>
      <c r="V54" s="68"/>
      <c r="W54" s="81"/>
      <c r="X54" s="63"/>
      <c r="Y54" s="69"/>
      <c r="Z54" s="52">
        <f t="shared" si="3"/>
        <v>0</v>
      </c>
      <c r="AA54" s="53">
        <f t="shared" si="3"/>
        <v>0</v>
      </c>
      <c r="AB54" s="54">
        <f t="shared" si="3"/>
        <v>0</v>
      </c>
      <c r="AC54" s="55">
        <f t="shared" si="3"/>
        <v>0</v>
      </c>
      <c r="AD54" s="88"/>
      <c r="AE54" s="82"/>
    </row>
    <row r="55" spans="1:31" ht="12.75">
      <c r="A55" s="19">
        <v>16</v>
      </c>
      <c r="B55" s="25"/>
      <c r="C55" s="25"/>
      <c r="D55" s="30"/>
      <c r="E55" s="478"/>
      <c r="F55" s="149"/>
      <c r="G55" s="139"/>
      <c r="H55" s="140"/>
      <c r="I55" s="141"/>
      <c r="J55" s="142"/>
      <c r="K55" s="143"/>
      <c r="L55" s="144"/>
      <c r="M55" s="145"/>
      <c r="N55" s="146"/>
      <c r="O55" s="143"/>
      <c r="P55" s="144"/>
      <c r="Q55" s="145"/>
      <c r="R55" s="146"/>
      <c r="S55" s="143"/>
      <c r="T55" s="144"/>
      <c r="U55" s="145"/>
      <c r="V55" s="146"/>
      <c r="W55" s="143"/>
      <c r="X55" s="144"/>
      <c r="Y55" s="147"/>
      <c r="Z55" s="52">
        <f t="shared" si="3"/>
        <v>0</v>
      </c>
      <c r="AA55" s="53">
        <f t="shared" si="3"/>
        <v>0</v>
      </c>
      <c r="AB55" s="54">
        <f t="shared" si="3"/>
        <v>0</v>
      </c>
      <c r="AC55" s="55">
        <f t="shared" si="3"/>
        <v>0</v>
      </c>
      <c r="AD55" s="78"/>
      <c r="AE55" s="70"/>
    </row>
    <row r="56" spans="1:31" ht="13.5" thickBot="1">
      <c r="A56" s="100">
        <v>17</v>
      </c>
      <c r="B56" s="483"/>
      <c r="C56" s="101"/>
      <c r="D56" s="102"/>
      <c r="E56" s="479"/>
      <c r="F56" s="150"/>
      <c r="G56" s="151"/>
      <c r="H56" s="152"/>
      <c r="I56" s="153"/>
      <c r="J56" s="154"/>
      <c r="K56" s="155"/>
      <c r="L56" s="156"/>
      <c r="M56" s="157"/>
      <c r="N56" s="158"/>
      <c r="O56" s="155"/>
      <c r="P56" s="156"/>
      <c r="Q56" s="157"/>
      <c r="R56" s="158"/>
      <c r="S56" s="155"/>
      <c r="T56" s="156"/>
      <c r="U56" s="157"/>
      <c r="V56" s="158"/>
      <c r="W56" s="155"/>
      <c r="X56" s="156"/>
      <c r="Y56" s="159"/>
      <c r="Z56" s="160">
        <f t="shared" si="3"/>
        <v>0</v>
      </c>
      <c r="AA56" s="161">
        <f t="shared" si="3"/>
        <v>0</v>
      </c>
      <c r="AB56" s="162">
        <f t="shared" si="3"/>
        <v>0</v>
      </c>
      <c r="AC56" s="163">
        <f t="shared" si="3"/>
        <v>0</v>
      </c>
      <c r="AD56" s="118"/>
      <c r="AE56" s="70"/>
    </row>
    <row r="57" spans="1:3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1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F38:I38"/>
    <mergeCell ref="J38:M38"/>
    <mergeCell ref="F10:I10"/>
    <mergeCell ref="C3:D3"/>
    <mergeCell ref="C4:D4"/>
    <mergeCell ref="C5:D5"/>
    <mergeCell ref="J10:M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80" zoomScaleNormal="80" zoomScaleSheetLayoutView="7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140625" style="1" customWidth="1"/>
    <col min="32" max="16384" width="9.140625" style="1" customWidth="1"/>
  </cols>
  <sheetData>
    <row r="1" spans="1:30" ht="15.75">
      <c r="A1" s="7" t="str">
        <f>'A gr.'!A1</f>
        <v>2009 m. LIETUVOS BOULDERINGO TAURĖ. 3 Etapas - KLAIPĖDA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2" ht="13.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8"/>
      <c r="AF2" s="18"/>
    </row>
    <row r="3" spans="1:32" ht="12.75" customHeight="1">
      <c r="A3" s="169"/>
      <c r="B3" s="486" t="s">
        <v>24</v>
      </c>
      <c r="C3" s="509">
        <v>39767.84059027778</v>
      </c>
      <c r="D3" s="510"/>
      <c r="E3" s="322"/>
      <c r="F3" s="322"/>
      <c r="G3" s="322"/>
      <c r="H3" s="32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0"/>
      <c r="AA3" s="170"/>
      <c r="AB3" s="170"/>
      <c r="AC3" s="170"/>
      <c r="AD3" s="169"/>
      <c r="AE3" s="18"/>
      <c r="AF3" s="18"/>
    </row>
    <row r="4" spans="1:32" ht="12.75">
      <c r="A4" s="169"/>
      <c r="B4" s="485" t="s">
        <v>25</v>
      </c>
      <c r="C4" s="494" t="s">
        <v>83</v>
      </c>
      <c r="D4" s="495"/>
      <c r="E4" s="174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/>
      <c r="AA4" s="169"/>
      <c r="AB4" s="169"/>
      <c r="AC4" s="170"/>
      <c r="AD4" s="170"/>
      <c r="AE4" s="18"/>
      <c r="AF4" s="18"/>
    </row>
    <row r="5" spans="1:32" ht="12.75">
      <c r="A5" s="169"/>
      <c r="B5" s="485" t="s">
        <v>26</v>
      </c>
      <c r="C5" s="494" t="s">
        <v>72</v>
      </c>
      <c r="D5" s="495"/>
      <c r="E5" s="323"/>
      <c r="F5" s="324"/>
      <c r="G5" s="324"/>
      <c r="H5" s="324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0"/>
      <c r="AA5" s="170"/>
      <c r="AB5" s="170"/>
      <c r="AC5" s="170"/>
      <c r="AD5" s="170"/>
      <c r="AE5" s="18"/>
      <c r="AF5" s="18"/>
    </row>
    <row r="6" spans="1:32" ht="12.75">
      <c r="A6" s="169"/>
      <c r="B6" s="485" t="s">
        <v>202</v>
      </c>
      <c r="C6" s="288" t="str">
        <f>'A gr.'!C6:D6</f>
        <v>Edmundas Tilvikas</v>
      </c>
      <c r="D6" s="325"/>
      <c r="E6" s="326"/>
      <c r="F6" s="326"/>
      <c r="G6" s="326"/>
      <c r="H6" s="326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0"/>
      <c r="AA6" s="170"/>
      <c r="AB6" s="170"/>
      <c r="AC6" s="170"/>
      <c r="AD6" s="170"/>
      <c r="AE6" s="18"/>
      <c r="AF6" s="18"/>
    </row>
    <row r="7" spans="1:32" ht="13.5" customHeight="1" thickBot="1">
      <c r="A7" s="169"/>
      <c r="B7" s="487" t="s">
        <v>201</v>
      </c>
      <c r="C7" s="327" t="str">
        <f>'A gr.'!C7:D7</f>
        <v>Sergej Kozliuk</v>
      </c>
      <c r="D7" s="328"/>
      <c r="E7" s="326"/>
      <c r="F7" s="326"/>
      <c r="G7" s="326"/>
      <c r="H7" s="326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69"/>
      <c r="AA7" s="169"/>
      <c r="AB7" s="169"/>
      <c r="AC7" s="169"/>
      <c r="AD7" s="169"/>
      <c r="AE7" s="18"/>
      <c r="AF7" s="18"/>
    </row>
    <row r="8" spans="1:32" ht="13.5" customHeight="1">
      <c r="A8" s="16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69"/>
      <c r="AA8" s="169"/>
      <c r="AB8" s="179"/>
      <c r="AC8" s="179"/>
      <c r="AD8" s="179"/>
      <c r="AE8" s="18"/>
      <c r="AF8" s="18"/>
    </row>
    <row r="9" spans="1:33" ht="13.5" customHeight="1" thickBot="1">
      <c r="A9" s="169"/>
      <c r="B9" s="179"/>
      <c r="C9" s="179"/>
      <c r="D9" s="179"/>
      <c r="E9" s="179"/>
      <c r="F9" s="180" t="s">
        <v>30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69"/>
      <c r="AE9" s="18"/>
      <c r="AF9" s="18"/>
      <c r="AG9" s="2"/>
    </row>
    <row r="10" spans="1:33" ht="13.5" customHeight="1" thickBot="1">
      <c r="A10" s="169"/>
      <c r="B10" s="182" t="str">
        <f>CONCATENATE($C$4," pogrupis")</f>
        <v>E pogrupis</v>
      </c>
      <c r="C10" s="183"/>
      <c r="D10" s="183"/>
      <c r="E10" s="169"/>
      <c r="F10" s="514" t="s">
        <v>6</v>
      </c>
      <c r="G10" s="515"/>
      <c r="H10" s="515"/>
      <c r="I10" s="516"/>
      <c r="J10" s="511" t="s">
        <v>7</v>
      </c>
      <c r="K10" s="512"/>
      <c r="L10" s="512"/>
      <c r="M10" s="513"/>
      <c r="N10" s="511" t="s">
        <v>8</v>
      </c>
      <c r="O10" s="512"/>
      <c r="P10" s="512"/>
      <c r="Q10" s="513"/>
      <c r="R10" s="511" t="s">
        <v>32</v>
      </c>
      <c r="S10" s="512"/>
      <c r="T10" s="512"/>
      <c r="U10" s="513"/>
      <c r="V10" s="511" t="s">
        <v>33</v>
      </c>
      <c r="W10" s="512"/>
      <c r="X10" s="512"/>
      <c r="Y10" s="513"/>
      <c r="Z10" s="501" t="s">
        <v>9</v>
      </c>
      <c r="AA10" s="499"/>
      <c r="AB10" s="499"/>
      <c r="AC10" s="500"/>
      <c r="AD10" s="329"/>
      <c r="AE10" s="18"/>
      <c r="AF10" s="18"/>
      <c r="AG10" s="2"/>
    </row>
    <row r="11" spans="1:32" ht="13.5" customHeight="1" thickBot="1">
      <c r="A11" s="474" t="s">
        <v>10</v>
      </c>
      <c r="B11" s="480" t="s">
        <v>11</v>
      </c>
      <c r="C11" s="481" t="s">
        <v>12</v>
      </c>
      <c r="D11" s="481" t="s">
        <v>34</v>
      </c>
      <c r="E11" s="482" t="s">
        <v>35</v>
      </c>
      <c r="F11" s="123" t="s">
        <v>13</v>
      </c>
      <c r="G11" s="124" t="s">
        <v>15</v>
      </c>
      <c r="H11" s="125" t="s">
        <v>14</v>
      </c>
      <c r="I11" s="126" t="s">
        <v>15</v>
      </c>
      <c r="J11" s="123" t="s">
        <v>13</v>
      </c>
      <c r="K11" s="124" t="s">
        <v>15</v>
      </c>
      <c r="L11" s="125" t="s">
        <v>14</v>
      </c>
      <c r="M11" s="126" t="s">
        <v>15</v>
      </c>
      <c r="N11" s="123" t="s">
        <v>13</v>
      </c>
      <c r="O11" s="124" t="s">
        <v>15</v>
      </c>
      <c r="P11" s="125" t="s">
        <v>14</v>
      </c>
      <c r="Q11" s="126" t="s">
        <v>15</v>
      </c>
      <c r="R11" s="123" t="s">
        <v>13</v>
      </c>
      <c r="S11" s="124" t="s">
        <v>15</v>
      </c>
      <c r="T11" s="125" t="s">
        <v>14</v>
      </c>
      <c r="U11" s="126" t="s">
        <v>15</v>
      </c>
      <c r="V11" s="123" t="s">
        <v>13</v>
      </c>
      <c r="W11" s="124" t="s">
        <v>15</v>
      </c>
      <c r="X11" s="125" t="s">
        <v>14</v>
      </c>
      <c r="Y11" s="127" t="s">
        <v>15</v>
      </c>
      <c r="Z11" s="128" t="s">
        <v>13</v>
      </c>
      <c r="AA11" s="129" t="s">
        <v>15</v>
      </c>
      <c r="AB11" s="130" t="s">
        <v>14</v>
      </c>
      <c r="AC11" s="131" t="s">
        <v>15</v>
      </c>
      <c r="AD11" s="330" t="s">
        <v>2</v>
      </c>
      <c r="AE11" s="133" t="s">
        <v>16</v>
      </c>
      <c r="AF11" s="18"/>
    </row>
    <row r="12" spans="1:32" ht="12.75">
      <c r="A12" s="41">
        <v>1</v>
      </c>
      <c r="B12" s="21" t="s">
        <v>36</v>
      </c>
      <c r="C12" s="21" t="s">
        <v>42</v>
      </c>
      <c r="D12" s="28">
        <v>1999</v>
      </c>
      <c r="E12" s="488" t="s">
        <v>44</v>
      </c>
      <c r="F12" s="42">
        <v>1</v>
      </c>
      <c r="G12" s="43">
        <v>1</v>
      </c>
      <c r="H12" s="44">
        <v>1</v>
      </c>
      <c r="I12" s="45">
        <v>1</v>
      </c>
      <c r="J12" s="46">
        <v>1</v>
      </c>
      <c r="K12" s="47">
        <v>1</v>
      </c>
      <c r="L12" s="48">
        <v>1</v>
      </c>
      <c r="M12" s="49">
        <v>1</v>
      </c>
      <c r="N12" s="50">
        <v>1</v>
      </c>
      <c r="O12" s="47">
        <v>1</v>
      </c>
      <c r="P12" s="48">
        <v>1</v>
      </c>
      <c r="Q12" s="49">
        <v>1</v>
      </c>
      <c r="R12" s="50">
        <v>1</v>
      </c>
      <c r="S12" s="47">
        <v>1</v>
      </c>
      <c r="T12" s="48">
        <v>1</v>
      </c>
      <c r="U12" s="49">
        <v>1</v>
      </c>
      <c r="V12" s="50">
        <v>1</v>
      </c>
      <c r="W12" s="47">
        <v>1</v>
      </c>
      <c r="X12" s="48">
        <v>1</v>
      </c>
      <c r="Y12" s="51">
        <v>1</v>
      </c>
      <c r="Z12" s="52">
        <f aca="true" t="shared" si="0" ref="Z12:Z20">F12+J12+N12+R12+V12</f>
        <v>5</v>
      </c>
      <c r="AA12" s="53">
        <f aca="true" t="shared" si="1" ref="AA12:AA20">G12+K12+O12+S12+W12</f>
        <v>5</v>
      </c>
      <c r="AB12" s="54">
        <f aca="true" t="shared" si="2" ref="AB12:AB20">H12+L12+P12+T12+X12</f>
        <v>5</v>
      </c>
      <c r="AC12" s="55">
        <f aca="true" t="shared" si="3" ref="AC12:AC20">I12+M12+Q12+U12+Y12</f>
        <v>5</v>
      </c>
      <c r="AD12" s="56" t="s">
        <v>75</v>
      </c>
      <c r="AE12" s="57">
        <v>100</v>
      </c>
      <c r="AF12" s="18"/>
    </row>
    <row r="13" spans="1:32" ht="12.75">
      <c r="A13" s="19">
        <v>2</v>
      </c>
      <c r="B13" s="21" t="s">
        <v>203</v>
      </c>
      <c r="C13" s="21" t="s">
        <v>204</v>
      </c>
      <c r="D13" s="28">
        <v>1999</v>
      </c>
      <c r="E13" s="489" t="s">
        <v>162</v>
      </c>
      <c r="F13" s="61">
        <v>1</v>
      </c>
      <c r="G13" s="62">
        <v>4</v>
      </c>
      <c r="H13" s="63">
        <v>1</v>
      </c>
      <c r="I13" s="64">
        <v>1</v>
      </c>
      <c r="J13" s="65">
        <v>1</v>
      </c>
      <c r="K13" s="66">
        <v>1</v>
      </c>
      <c r="L13" s="63">
        <v>1</v>
      </c>
      <c r="M13" s="67">
        <v>1</v>
      </c>
      <c r="N13" s="68">
        <v>0</v>
      </c>
      <c r="O13" s="66">
        <v>0</v>
      </c>
      <c r="P13" s="63">
        <v>0</v>
      </c>
      <c r="Q13" s="67">
        <v>0</v>
      </c>
      <c r="R13" s="68">
        <v>1</v>
      </c>
      <c r="S13" s="66">
        <v>1</v>
      </c>
      <c r="T13" s="63">
        <v>1</v>
      </c>
      <c r="U13" s="67">
        <v>1</v>
      </c>
      <c r="V13" s="68">
        <v>1</v>
      </c>
      <c r="W13" s="66">
        <v>1</v>
      </c>
      <c r="X13" s="63">
        <v>1</v>
      </c>
      <c r="Y13" s="69">
        <v>1</v>
      </c>
      <c r="Z13" s="52">
        <f t="shared" si="0"/>
        <v>4</v>
      </c>
      <c r="AA13" s="53">
        <f t="shared" si="1"/>
        <v>7</v>
      </c>
      <c r="AB13" s="54">
        <f t="shared" si="2"/>
        <v>4</v>
      </c>
      <c r="AC13" s="55">
        <f t="shared" si="3"/>
        <v>4</v>
      </c>
      <c r="AD13" s="56" t="s">
        <v>76</v>
      </c>
      <c r="AE13" s="70"/>
      <c r="AF13" s="18"/>
    </row>
    <row r="14" spans="1:32" ht="12.75">
      <c r="A14" s="19">
        <v>3</v>
      </c>
      <c r="B14" s="21" t="s">
        <v>97</v>
      </c>
      <c r="C14" s="21" t="s">
        <v>98</v>
      </c>
      <c r="D14" s="28">
        <v>1998</v>
      </c>
      <c r="E14" s="490" t="s">
        <v>44</v>
      </c>
      <c r="F14" s="71">
        <v>1</v>
      </c>
      <c r="G14" s="62">
        <v>1</v>
      </c>
      <c r="H14" s="72">
        <v>1</v>
      </c>
      <c r="I14" s="73">
        <v>1</v>
      </c>
      <c r="J14" s="74">
        <v>1</v>
      </c>
      <c r="K14" s="66">
        <v>8</v>
      </c>
      <c r="L14" s="72">
        <v>1</v>
      </c>
      <c r="M14" s="75">
        <v>1</v>
      </c>
      <c r="N14" s="76">
        <v>0</v>
      </c>
      <c r="O14" s="66">
        <v>0</v>
      </c>
      <c r="P14" s="72">
        <v>0</v>
      </c>
      <c r="Q14" s="75">
        <v>0</v>
      </c>
      <c r="R14" s="76">
        <v>1</v>
      </c>
      <c r="S14" s="66">
        <v>2</v>
      </c>
      <c r="T14" s="72">
        <v>1</v>
      </c>
      <c r="U14" s="75">
        <v>2</v>
      </c>
      <c r="V14" s="76">
        <v>1</v>
      </c>
      <c r="W14" s="66">
        <v>1</v>
      </c>
      <c r="X14" s="72">
        <v>1</v>
      </c>
      <c r="Y14" s="77">
        <v>1</v>
      </c>
      <c r="Z14" s="52">
        <f t="shared" si="0"/>
        <v>4</v>
      </c>
      <c r="AA14" s="53">
        <f t="shared" si="1"/>
        <v>12</v>
      </c>
      <c r="AB14" s="54">
        <f t="shared" si="2"/>
        <v>4</v>
      </c>
      <c r="AC14" s="55">
        <f t="shared" si="3"/>
        <v>5</v>
      </c>
      <c r="AD14" s="78" t="s">
        <v>77</v>
      </c>
      <c r="AE14" s="70">
        <v>89</v>
      </c>
      <c r="AF14" s="18"/>
    </row>
    <row r="15" spans="1:32" ht="12.75">
      <c r="A15" s="19">
        <v>4</v>
      </c>
      <c r="B15" s="21" t="s">
        <v>220</v>
      </c>
      <c r="C15" s="21" t="s">
        <v>51</v>
      </c>
      <c r="D15" s="28">
        <v>2000</v>
      </c>
      <c r="E15" s="491" t="s">
        <v>45</v>
      </c>
      <c r="F15" s="71">
        <v>1</v>
      </c>
      <c r="G15" s="62">
        <v>3</v>
      </c>
      <c r="H15" s="72">
        <v>1</v>
      </c>
      <c r="I15" s="73">
        <v>1</v>
      </c>
      <c r="J15" s="74">
        <v>1</v>
      </c>
      <c r="K15" s="66">
        <v>7</v>
      </c>
      <c r="L15" s="72">
        <v>1</v>
      </c>
      <c r="M15" s="75">
        <v>4</v>
      </c>
      <c r="N15" s="76">
        <v>0</v>
      </c>
      <c r="O15" s="66">
        <v>0</v>
      </c>
      <c r="P15" s="72">
        <v>1</v>
      </c>
      <c r="Q15" s="75">
        <v>3</v>
      </c>
      <c r="R15" s="76">
        <v>1</v>
      </c>
      <c r="S15" s="66">
        <v>1</v>
      </c>
      <c r="T15" s="72">
        <v>1</v>
      </c>
      <c r="U15" s="75">
        <v>1</v>
      </c>
      <c r="V15" s="76">
        <v>1</v>
      </c>
      <c r="W15" s="66">
        <v>2</v>
      </c>
      <c r="X15" s="72">
        <v>1</v>
      </c>
      <c r="Y15" s="77">
        <v>2</v>
      </c>
      <c r="Z15" s="52">
        <f t="shared" si="0"/>
        <v>4</v>
      </c>
      <c r="AA15" s="53">
        <f t="shared" si="1"/>
        <v>13</v>
      </c>
      <c r="AB15" s="54">
        <f t="shared" si="2"/>
        <v>5</v>
      </c>
      <c r="AC15" s="55">
        <f t="shared" si="3"/>
        <v>11</v>
      </c>
      <c r="AD15" s="56" t="s">
        <v>78</v>
      </c>
      <c r="AE15" s="57">
        <v>79</v>
      </c>
      <c r="AF15" s="18"/>
    </row>
    <row r="16" spans="1:32" ht="12.75">
      <c r="A16" s="19">
        <v>5</v>
      </c>
      <c r="B16" s="21" t="s">
        <v>205</v>
      </c>
      <c r="C16" s="21" t="s">
        <v>206</v>
      </c>
      <c r="D16" s="28">
        <v>2000</v>
      </c>
      <c r="E16" s="489" t="s">
        <v>162</v>
      </c>
      <c r="F16" s="79">
        <v>1</v>
      </c>
      <c r="G16" s="80">
        <v>5</v>
      </c>
      <c r="H16" s="63">
        <v>1</v>
      </c>
      <c r="I16" s="64">
        <v>1</v>
      </c>
      <c r="J16" s="65">
        <v>1</v>
      </c>
      <c r="K16" s="81">
        <v>5</v>
      </c>
      <c r="L16" s="63">
        <v>1</v>
      </c>
      <c r="M16" s="67">
        <v>1</v>
      </c>
      <c r="N16" s="68">
        <v>0</v>
      </c>
      <c r="O16" s="81">
        <v>0</v>
      </c>
      <c r="P16" s="63">
        <v>0</v>
      </c>
      <c r="Q16" s="67">
        <v>0</v>
      </c>
      <c r="R16" s="68">
        <v>1</v>
      </c>
      <c r="S16" s="81">
        <v>2</v>
      </c>
      <c r="T16" s="63">
        <v>1</v>
      </c>
      <c r="U16" s="67">
        <v>1</v>
      </c>
      <c r="V16" s="68">
        <v>1</v>
      </c>
      <c r="W16" s="81">
        <v>1</v>
      </c>
      <c r="X16" s="63">
        <v>1</v>
      </c>
      <c r="Y16" s="69">
        <v>1</v>
      </c>
      <c r="Z16" s="52">
        <f t="shared" si="0"/>
        <v>4</v>
      </c>
      <c r="AA16" s="53">
        <f t="shared" si="1"/>
        <v>13</v>
      </c>
      <c r="AB16" s="54">
        <f t="shared" si="2"/>
        <v>4</v>
      </c>
      <c r="AC16" s="55">
        <f t="shared" si="3"/>
        <v>4</v>
      </c>
      <c r="AD16" s="56" t="s">
        <v>79</v>
      </c>
      <c r="AE16" s="82"/>
      <c r="AF16" s="18"/>
    </row>
    <row r="17" spans="1:32" ht="12.75">
      <c r="A17" s="19">
        <v>6</v>
      </c>
      <c r="B17" s="21" t="s">
        <v>104</v>
      </c>
      <c r="C17" s="21" t="s">
        <v>105</v>
      </c>
      <c r="D17" s="28">
        <v>1999</v>
      </c>
      <c r="E17" s="490" t="s">
        <v>46</v>
      </c>
      <c r="F17" s="71">
        <v>0</v>
      </c>
      <c r="G17" s="62">
        <v>0</v>
      </c>
      <c r="H17" s="72">
        <v>0</v>
      </c>
      <c r="I17" s="73">
        <v>0</v>
      </c>
      <c r="J17" s="74">
        <v>0</v>
      </c>
      <c r="K17" s="66">
        <v>0</v>
      </c>
      <c r="L17" s="72">
        <v>1</v>
      </c>
      <c r="M17" s="75">
        <v>1</v>
      </c>
      <c r="N17" s="76">
        <v>0</v>
      </c>
      <c r="O17" s="66">
        <v>0</v>
      </c>
      <c r="P17" s="72">
        <v>0</v>
      </c>
      <c r="Q17" s="75">
        <v>0</v>
      </c>
      <c r="R17" s="76">
        <v>1</v>
      </c>
      <c r="S17" s="66">
        <v>3</v>
      </c>
      <c r="T17" s="72">
        <v>1</v>
      </c>
      <c r="U17" s="75">
        <v>2</v>
      </c>
      <c r="V17" s="76">
        <v>1</v>
      </c>
      <c r="W17" s="66">
        <v>1</v>
      </c>
      <c r="X17" s="72">
        <v>1</v>
      </c>
      <c r="Y17" s="77">
        <v>1</v>
      </c>
      <c r="Z17" s="52">
        <f t="shared" si="0"/>
        <v>2</v>
      </c>
      <c r="AA17" s="53">
        <f t="shared" si="1"/>
        <v>4</v>
      </c>
      <c r="AB17" s="54">
        <f t="shared" si="2"/>
        <v>3</v>
      </c>
      <c r="AC17" s="55">
        <f t="shared" si="3"/>
        <v>4</v>
      </c>
      <c r="AD17" s="78" t="s">
        <v>80</v>
      </c>
      <c r="AE17" s="83">
        <v>71</v>
      </c>
      <c r="AF17" s="18"/>
    </row>
    <row r="18" spans="1:32" ht="12.75">
      <c r="A18" s="19">
        <v>7</v>
      </c>
      <c r="B18" s="21" t="s">
        <v>47</v>
      </c>
      <c r="C18" s="21" t="s">
        <v>92</v>
      </c>
      <c r="D18" s="28">
        <v>1998</v>
      </c>
      <c r="E18" s="490" t="s">
        <v>46</v>
      </c>
      <c r="F18" s="71">
        <v>0</v>
      </c>
      <c r="G18" s="62">
        <v>0</v>
      </c>
      <c r="H18" s="72">
        <v>0</v>
      </c>
      <c r="I18" s="73">
        <v>0</v>
      </c>
      <c r="J18" s="74">
        <v>0</v>
      </c>
      <c r="K18" s="66">
        <v>0</v>
      </c>
      <c r="L18" s="72">
        <v>1</v>
      </c>
      <c r="M18" s="75">
        <v>7</v>
      </c>
      <c r="N18" s="76">
        <v>0</v>
      </c>
      <c r="O18" s="66">
        <v>0</v>
      </c>
      <c r="P18" s="72">
        <v>0</v>
      </c>
      <c r="Q18" s="75">
        <v>0</v>
      </c>
      <c r="R18" s="76">
        <v>1</v>
      </c>
      <c r="S18" s="66">
        <v>5</v>
      </c>
      <c r="T18" s="72">
        <v>1</v>
      </c>
      <c r="U18" s="75">
        <v>5</v>
      </c>
      <c r="V18" s="76">
        <v>1</v>
      </c>
      <c r="W18" s="66">
        <v>1</v>
      </c>
      <c r="X18" s="72">
        <v>1</v>
      </c>
      <c r="Y18" s="77">
        <v>1</v>
      </c>
      <c r="Z18" s="52">
        <f t="shared" si="0"/>
        <v>2</v>
      </c>
      <c r="AA18" s="53">
        <f t="shared" si="1"/>
        <v>6</v>
      </c>
      <c r="AB18" s="54">
        <f t="shared" si="2"/>
        <v>3</v>
      </c>
      <c r="AC18" s="55">
        <f t="shared" si="3"/>
        <v>13</v>
      </c>
      <c r="AD18" s="78" t="s">
        <v>81</v>
      </c>
      <c r="AE18" s="83">
        <v>63</v>
      </c>
      <c r="AF18" s="18"/>
    </row>
    <row r="19" spans="1:32" ht="12.75">
      <c r="A19" s="19">
        <v>8</v>
      </c>
      <c r="B19" s="21" t="s">
        <v>207</v>
      </c>
      <c r="C19" s="21" t="s">
        <v>208</v>
      </c>
      <c r="D19" s="28">
        <v>2001</v>
      </c>
      <c r="E19" s="490" t="s">
        <v>162</v>
      </c>
      <c r="F19" s="85">
        <v>0</v>
      </c>
      <c r="G19" s="86">
        <v>0</v>
      </c>
      <c r="H19" s="72">
        <v>0</v>
      </c>
      <c r="I19" s="73">
        <v>0</v>
      </c>
      <c r="J19" s="74">
        <v>0</v>
      </c>
      <c r="K19" s="66">
        <v>0</v>
      </c>
      <c r="L19" s="72">
        <v>1</v>
      </c>
      <c r="M19" s="75">
        <v>1</v>
      </c>
      <c r="N19" s="76">
        <v>0</v>
      </c>
      <c r="O19" s="66">
        <v>0</v>
      </c>
      <c r="P19" s="72">
        <v>0</v>
      </c>
      <c r="Q19" s="75">
        <v>0</v>
      </c>
      <c r="R19" s="76">
        <v>0</v>
      </c>
      <c r="S19" s="66">
        <v>0</v>
      </c>
      <c r="T19" s="72">
        <v>0</v>
      </c>
      <c r="U19" s="75">
        <v>0</v>
      </c>
      <c r="V19" s="76">
        <v>1</v>
      </c>
      <c r="W19" s="66">
        <v>2</v>
      </c>
      <c r="X19" s="72">
        <v>1</v>
      </c>
      <c r="Y19" s="77">
        <v>1</v>
      </c>
      <c r="Z19" s="52">
        <f t="shared" si="0"/>
        <v>1</v>
      </c>
      <c r="AA19" s="53">
        <f t="shared" si="1"/>
        <v>2</v>
      </c>
      <c r="AB19" s="54">
        <f t="shared" si="2"/>
        <v>2</v>
      </c>
      <c r="AC19" s="55">
        <f t="shared" si="3"/>
        <v>2</v>
      </c>
      <c r="AD19" s="56" t="s">
        <v>82</v>
      </c>
      <c r="AE19" s="83"/>
      <c r="AF19" s="18"/>
    </row>
    <row r="20" spans="1:32" ht="12.75">
      <c r="A20" s="19">
        <v>9</v>
      </c>
      <c r="B20" s="21" t="s">
        <v>209</v>
      </c>
      <c r="C20" s="21" t="s">
        <v>210</v>
      </c>
      <c r="D20" s="28">
        <v>1998</v>
      </c>
      <c r="E20" s="489" t="s">
        <v>44</v>
      </c>
      <c r="F20" s="87">
        <v>0</v>
      </c>
      <c r="G20" s="66">
        <v>0</v>
      </c>
      <c r="H20" s="63">
        <v>0</v>
      </c>
      <c r="I20" s="64">
        <v>0</v>
      </c>
      <c r="J20" s="65">
        <v>0</v>
      </c>
      <c r="K20" s="66">
        <v>0</v>
      </c>
      <c r="L20" s="63">
        <v>0</v>
      </c>
      <c r="M20" s="67">
        <v>0</v>
      </c>
      <c r="N20" s="68">
        <v>0</v>
      </c>
      <c r="O20" s="66">
        <v>0</v>
      </c>
      <c r="P20" s="63">
        <v>0</v>
      </c>
      <c r="Q20" s="67">
        <v>0</v>
      </c>
      <c r="R20" s="68">
        <v>0</v>
      </c>
      <c r="S20" s="66">
        <v>0</v>
      </c>
      <c r="T20" s="63">
        <v>0</v>
      </c>
      <c r="U20" s="67">
        <v>0</v>
      </c>
      <c r="V20" s="68">
        <v>1</v>
      </c>
      <c r="W20" s="66">
        <v>7</v>
      </c>
      <c r="X20" s="63">
        <v>1</v>
      </c>
      <c r="Y20" s="69">
        <v>3</v>
      </c>
      <c r="Z20" s="52">
        <f t="shared" si="0"/>
        <v>1</v>
      </c>
      <c r="AA20" s="53">
        <f t="shared" si="1"/>
        <v>7</v>
      </c>
      <c r="AB20" s="54">
        <f t="shared" si="2"/>
        <v>1</v>
      </c>
      <c r="AC20" s="55">
        <f t="shared" si="3"/>
        <v>3</v>
      </c>
      <c r="AD20" s="56" t="s">
        <v>106</v>
      </c>
      <c r="AE20" s="82">
        <v>56</v>
      </c>
      <c r="AF20" s="18"/>
    </row>
    <row r="21" spans="1:32" ht="12.75">
      <c r="A21" s="19">
        <v>10</v>
      </c>
      <c r="B21" s="25"/>
      <c r="C21" s="25"/>
      <c r="D21" s="30"/>
      <c r="E21" s="478"/>
      <c r="F21" s="87"/>
      <c r="G21" s="66"/>
      <c r="H21" s="72"/>
      <c r="I21" s="73"/>
      <c r="J21" s="74"/>
      <c r="K21" s="66"/>
      <c r="L21" s="72"/>
      <c r="M21" s="75"/>
      <c r="N21" s="76"/>
      <c r="O21" s="66"/>
      <c r="P21" s="72"/>
      <c r="Q21" s="75"/>
      <c r="R21" s="76"/>
      <c r="S21" s="66"/>
      <c r="T21" s="72"/>
      <c r="U21" s="75"/>
      <c r="V21" s="76"/>
      <c r="W21" s="66"/>
      <c r="X21" s="72"/>
      <c r="Y21" s="77"/>
      <c r="Z21" s="52">
        <f aca="true" t="shared" si="4" ref="Z21:AC33">F21+J21+N21+R21+V21</f>
        <v>0</v>
      </c>
      <c r="AA21" s="53">
        <f t="shared" si="4"/>
        <v>0</v>
      </c>
      <c r="AB21" s="54">
        <f t="shared" si="4"/>
        <v>0</v>
      </c>
      <c r="AC21" s="55">
        <f t="shared" si="4"/>
        <v>0</v>
      </c>
      <c r="AD21" s="89"/>
      <c r="AE21" s="70"/>
      <c r="AF21" s="18"/>
    </row>
    <row r="22" spans="1:32" ht="12.75">
      <c r="A22" s="19">
        <v>11</v>
      </c>
      <c r="B22" s="25"/>
      <c r="C22" s="25"/>
      <c r="D22" s="30"/>
      <c r="E22" s="478"/>
      <c r="F22" s="87"/>
      <c r="G22" s="66"/>
      <c r="H22" s="72"/>
      <c r="I22" s="73"/>
      <c r="J22" s="74"/>
      <c r="K22" s="66"/>
      <c r="L22" s="72"/>
      <c r="M22" s="75"/>
      <c r="N22" s="76"/>
      <c r="O22" s="66"/>
      <c r="P22" s="72"/>
      <c r="Q22" s="75"/>
      <c r="R22" s="76"/>
      <c r="S22" s="66"/>
      <c r="T22" s="72"/>
      <c r="U22" s="75"/>
      <c r="V22" s="76"/>
      <c r="W22" s="66"/>
      <c r="X22" s="72"/>
      <c r="Y22" s="77"/>
      <c r="Z22" s="52">
        <f t="shared" si="4"/>
        <v>0</v>
      </c>
      <c r="AA22" s="53">
        <f t="shared" si="4"/>
        <v>0</v>
      </c>
      <c r="AB22" s="54">
        <f t="shared" si="4"/>
        <v>0</v>
      </c>
      <c r="AC22" s="55">
        <f t="shared" si="4"/>
        <v>0</v>
      </c>
      <c r="AD22" s="56"/>
      <c r="AE22" s="70"/>
      <c r="AF22" s="18"/>
    </row>
    <row r="23" spans="1:32" ht="12.75">
      <c r="A23" s="19">
        <v>12</v>
      </c>
      <c r="B23" s="25"/>
      <c r="C23" s="25"/>
      <c r="D23" s="30"/>
      <c r="E23" s="478"/>
      <c r="F23" s="90"/>
      <c r="G23" s="81"/>
      <c r="H23" s="63"/>
      <c r="I23" s="64"/>
      <c r="J23" s="65"/>
      <c r="K23" s="81"/>
      <c r="L23" s="63"/>
      <c r="M23" s="67"/>
      <c r="N23" s="68"/>
      <c r="O23" s="81"/>
      <c r="P23" s="63"/>
      <c r="Q23" s="67"/>
      <c r="R23" s="68"/>
      <c r="S23" s="81"/>
      <c r="T23" s="63"/>
      <c r="U23" s="67"/>
      <c r="V23" s="68"/>
      <c r="W23" s="81"/>
      <c r="X23" s="63"/>
      <c r="Y23" s="69"/>
      <c r="Z23" s="52">
        <f t="shared" si="4"/>
        <v>0</v>
      </c>
      <c r="AA23" s="53">
        <f t="shared" si="4"/>
        <v>0</v>
      </c>
      <c r="AB23" s="54">
        <f t="shared" si="4"/>
        <v>0</v>
      </c>
      <c r="AC23" s="55">
        <f t="shared" si="4"/>
        <v>0</v>
      </c>
      <c r="AD23" s="56"/>
      <c r="AE23" s="82"/>
      <c r="AF23" s="18"/>
    </row>
    <row r="24" spans="1:32" ht="12.75">
      <c r="A24" s="19">
        <v>13</v>
      </c>
      <c r="B24" s="21"/>
      <c r="C24" s="21"/>
      <c r="D24" s="28"/>
      <c r="E24" s="489"/>
      <c r="F24" s="87"/>
      <c r="G24" s="66"/>
      <c r="H24" s="72"/>
      <c r="I24" s="73"/>
      <c r="J24" s="74"/>
      <c r="K24" s="66"/>
      <c r="L24" s="72"/>
      <c r="M24" s="75"/>
      <c r="N24" s="76"/>
      <c r="O24" s="66"/>
      <c r="P24" s="72"/>
      <c r="Q24" s="75"/>
      <c r="R24" s="76"/>
      <c r="S24" s="66"/>
      <c r="T24" s="72"/>
      <c r="U24" s="75"/>
      <c r="V24" s="76"/>
      <c r="W24" s="66"/>
      <c r="X24" s="72"/>
      <c r="Y24" s="77"/>
      <c r="Z24" s="52">
        <f t="shared" si="4"/>
        <v>0</v>
      </c>
      <c r="AA24" s="53">
        <f t="shared" si="4"/>
        <v>0</v>
      </c>
      <c r="AB24" s="54">
        <f t="shared" si="4"/>
        <v>0</v>
      </c>
      <c r="AC24" s="55">
        <f t="shared" si="4"/>
        <v>0</v>
      </c>
      <c r="AD24" s="78"/>
      <c r="AE24" s="82"/>
      <c r="AF24" s="18"/>
    </row>
    <row r="25" spans="1:32" ht="12.75">
      <c r="A25" s="19">
        <v>14</v>
      </c>
      <c r="B25" s="21"/>
      <c r="C25" s="21"/>
      <c r="D25" s="28"/>
      <c r="E25" s="490"/>
      <c r="F25" s="91"/>
      <c r="G25" s="92"/>
      <c r="H25" s="93"/>
      <c r="I25" s="73"/>
      <c r="J25" s="74"/>
      <c r="K25" s="66"/>
      <c r="L25" s="72"/>
      <c r="M25" s="75"/>
      <c r="N25" s="76"/>
      <c r="O25" s="66"/>
      <c r="P25" s="72"/>
      <c r="Q25" s="75"/>
      <c r="R25" s="76"/>
      <c r="S25" s="66"/>
      <c r="T25" s="72"/>
      <c r="U25" s="75"/>
      <c r="V25" s="76"/>
      <c r="W25" s="66"/>
      <c r="X25" s="72"/>
      <c r="Y25" s="77"/>
      <c r="Z25" s="52">
        <f t="shared" si="4"/>
        <v>0</v>
      </c>
      <c r="AA25" s="53">
        <f t="shared" si="4"/>
        <v>0</v>
      </c>
      <c r="AB25" s="54">
        <f t="shared" si="4"/>
        <v>0</v>
      </c>
      <c r="AC25" s="55">
        <f t="shared" si="4"/>
        <v>0</v>
      </c>
      <c r="AD25" s="78"/>
      <c r="AE25" s="82"/>
      <c r="AF25" s="18"/>
    </row>
    <row r="26" spans="1:32" ht="12.75">
      <c r="A26" s="19">
        <v>15</v>
      </c>
      <c r="B26" s="21"/>
      <c r="C26" s="21"/>
      <c r="D26" s="28"/>
      <c r="E26" s="490"/>
      <c r="F26" s="91"/>
      <c r="G26" s="92"/>
      <c r="H26" s="93"/>
      <c r="I26" s="73"/>
      <c r="J26" s="74"/>
      <c r="K26" s="66"/>
      <c r="L26" s="72"/>
      <c r="M26" s="75"/>
      <c r="N26" s="76"/>
      <c r="O26" s="66"/>
      <c r="P26" s="72"/>
      <c r="Q26" s="75"/>
      <c r="R26" s="76"/>
      <c r="S26" s="66"/>
      <c r="T26" s="72"/>
      <c r="U26" s="75"/>
      <c r="V26" s="76"/>
      <c r="W26" s="66"/>
      <c r="X26" s="72"/>
      <c r="Y26" s="77"/>
      <c r="Z26" s="52">
        <f t="shared" si="4"/>
        <v>0</v>
      </c>
      <c r="AA26" s="53">
        <f t="shared" si="4"/>
        <v>0</v>
      </c>
      <c r="AB26" s="54">
        <f t="shared" si="4"/>
        <v>0</v>
      </c>
      <c r="AC26" s="55">
        <f t="shared" si="4"/>
        <v>0</v>
      </c>
      <c r="AD26" s="56"/>
      <c r="AE26" s="82"/>
      <c r="AF26" s="18"/>
    </row>
    <row r="27" spans="1:32" ht="12.75">
      <c r="A27" s="19">
        <v>16</v>
      </c>
      <c r="B27" s="21"/>
      <c r="C27" s="21"/>
      <c r="D27" s="28"/>
      <c r="E27" s="489"/>
      <c r="F27" s="90"/>
      <c r="G27" s="66"/>
      <c r="H27" s="63"/>
      <c r="I27" s="64"/>
      <c r="J27" s="65"/>
      <c r="K27" s="66"/>
      <c r="L27" s="63"/>
      <c r="M27" s="67"/>
      <c r="N27" s="68"/>
      <c r="O27" s="66"/>
      <c r="P27" s="63"/>
      <c r="Q27" s="67"/>
      <c r="R27" s="68"/>
      <c r="S27" s="66"/>
      <c r="T27" s="63"/>
      <c r="U27" s="67"/>
      <c r="V27" s="68"/>
      <c r="W27" s="66"/>
      <c r="X27" s="63"/>
      <c r="Y27" s="69"/>
      <c r="Z27" s="52">
        <f t="shared" si="4"/>
        <v>0</v>
      </c>
      <c r="AA27" s="53">
        <f t="shared" si="4"/>
        <v>0</v>
      </c>
      <c r="AB27" s="54">
        <f t="shared" si="4"/>
        <v>0</v>
      </c>
      <c r="AC27" s="55">
        <f t="shared" si="4"/>
        <v>0</v>
      </c>
      <c r="AD27" s="88"/>
      <c r="AE27" s="70"/>
      <c r="AF27" s="18"/>
    </row>
    <row r="28" spans="1:32" ht="12.75">
      <c r="A28" s="19">
        <v>17</v>
      </c>
      <c r="B28" s="21"/>
      <c r="C28" s="21"/>
      <c r="D28" s="28"/>
      <c r="E28" s="490"/>
      <c r="F28" s="87"/>
      <c r="G28" s="66"/>
      <c r="H28" s="72"/>
      <c r="I28" s="73"/>
      <c r="J28" s="74"/>
      <c r="K28" s="66"/>
      <c r="L28" s="72"/>
      <c r="M28" s="75"/>
      <c r="N28" s="76"/>
      <c r="O28" s="66"/>
      <c r="P28" s="72"/>
      <c r="Q28" s="75"/>
      <c r="R28" s="76"/>
      <c r="S28" s="66"/>
      <c r="T28" s="72"/>
      <c r="U28" s="75"/>
      <c r="V28" s="76"/>
      <c r="W28" s="66"/>
      <c r="X28" s="72"/>
      <c r="Y28" s="77"/>
      <c r="Z28" s="52">
        <f t="shared" si="4"/>
        <v>0</v>
      </c>
      <c r="AA28" s="53">
        <f t="shared" si="4"/>
        <v>0</v>
      </c>
      <c r="AB28" s="54">
        <f t="shared" si="4"/>
        <v>0</v>
      </c>
      <c r="AC28" s="55">
        <f t="shared" si="4"/>
        <v>0</v>
      </c>
      <c r="AD28" s="89"/>
      <c r="AE28" s="70"/>
      <c r="AF28" s="18"/>
    </row>
    <row r="29" spans="1:32" ht="12.75">
      <c r="A29" s="19">
        <v>18</v>
      </c>
      <c r="B29" s="21"/>
      <c r="C29" s="21"/>
      <c r="D29" s="28"/>
      <c r="E29" s="490"/>
      <c r="F29" s="87"/>
      <c r="G29" s="66"/>
      <c r="H29" s="72"/>
      <c r="I29" s="73"/>
      <c r="J29" s="74"/>
      <c r="K29" s="66"/>
      <c r="L29" s="72"/>
      <c r="M29" s="75"/>
      <c r="N29" s="76"/>
      <c r="O29" s="66"/>
      <c r="P29" s="72"/>
      <c r="Q29" s="75"/>
      <c r="R29" s="76"/>
      <c r="S29" s="66"/>
      <c r="T29" s="72"/>
      <c r="U29" s="75"/>
      <c r="V29" s="76"/>
      <c r="W29" s="66"/>
      <c r="X29" s="72"/>
      <c r="Y29" s="77"/>
      <c r="Z29" s="52">
        <f t="shared" si="4"/>
        <v>0</v>
      </c>
      <c r="AA29" s="53">
        <f t="shared" si="4"/>
        <v>0</v>
      </c>
      <c r="AB29" s="54">
        <f t="shared" si="4"/>
        <v>0</v>
      </c>
      <c r="AC29" s="55">
        <f t="shared" si="4"/>
        <v>0</v>
      </c>
      <c r="AD29" s="56"/>
      <c r="AE29" s="82"/>
      <c r="AF29" s="18"/>
    </row>
    <row r="30" spans="1:32" ht="12.75">
      <c r="A30" s="19">
        <v>19</v>
      </c>
      <c r="B30" s="21"/>
      <c r="C30" s="21"/>
      <c r="D30" s="28"/>
      <c r="E30" s="490"/>
      <c r="F30" s="90"/>
      <c r="G30" s="81"/>
      <c r="H30" s="63"/>
      <c r="I30" s="64"/>
      <c r="J30" s="65"/>
      <c r="K30" s="81"/>
      <c r="L30" s="63"/>
      <c r="M30" s="67"/>
      <c r="N30" s="68"/>
      <c r="O30" s="81"/>
      <c r="P30" s="63"/>
      <c r="Q30" s="67"/>
      <c r="R30" s="68"/>
      <c r="S30" s="81"/>
      <c r="T30" s="63"/>
      <c r="U30" s="67"/>
      <c r="V30" s="68"/>
      <c r="W30" s="81"/>
      <c r="X30" s="63"/>
      <c r="Y30" s="69"/>
      <c r="Z30" s="52">
        <f t="shared" si="4"/>
        <v>0</v>
      </c>
      <c r="AA30" s="53">
        <f t="shared" si="4"/>
        <v>0</v>
      </c>
      <c r="AB30" s="54">
        <f t="shared" si="4"/>
        <v>0</v>
      </c>
      <c r="AC30" s="55">
        <f t="shared" si="4"/>
        <v>0</v>
      </c>
      <c r="AD30" s="56"/>
      <c r="AE30" s="82"/>
      <c r="AF30" s="18"/>
    </row>
    <row r="31" spans="1:32" ht="12.75">
      <c r="A31" s="19">
        <v>20</v>
      </c>
      <c r="B31" s="21"/>
      <c r="C31" s="21"/>
      <c r="D31" s="28"/>
      <c r="E31" s="489"/>
      <c r="F31" s="87"/>
      <c r="G31" s="66"/>
      <c r="H31" s="72"/>
      <c r="I31" s="73"/>
      <c r="J31" s="74"/>
      <c r="K31" s="66"/>
      <c r="L31" s="72"/>
      <c r="M31" s="75"/>
      <c r="N31" s="76"/>
      <c r="O31" s="66"/>
      <c r="P31" s="72"/>
      <c r="Q31" s="75"/>
      <c r="R31" s="76"/>
      <c r="S31" s="66"/>
      <c r="T31" s="72"/>
      <c r="U31" s="75"/>
      <c r="V31" s="76"/>
      <c r="W31" s="66"/>
      <c r="X31" s="72"/>
      <c r="Y31" s="77"/>
      <c r="Z31" s="52">
        <f t="shared" si="4"/>
        <v>0</v>
      </c>
      <c r="AA31" s="53">
        <f t="shared" si="4"/>
        <v>0</v>
      </c>
      <c r="AB31" s="54">
        <f t="shared" si="4"/>
        <v>0</v>
      </c>
      <c r="AC31" s="55">
        <f t="shared" si="4"/>
        <v>0</v>
      </c>
      <c r="AD31" s="78"/>
      <c r="AE31" s="94"/>
      <c r="AF31" s="18"/>
    </row>
    <row r="32" spans="1:32" ht="12.75">
      <c r="A32" s="19">
        <v>21</v>
      </c>
      <c r="B32" s="58"/>
      <c r="C32" s="58"/>
      <c r="D32" s="59"/>
      <c r="E32" s="492"/>
      <c r="F32" s="91"/>
      <c r="G32" s="92"/>
      <c r="H32" s="93"/>
      <c r="I32" s="73"/>
      <c r="J32" s="74"/>
      <c r="K32" s="66"/>
      <c r="L32" s="72"/>
      <c r="M32" s="75"/>
      <c r="N32" s="76"/>
      <c r="O32" s="66"/>
      <c r="P32" s="72"/>
      <c r="Q32" s="75"/>
      <c r="R32" s="76"/>
      <c r="S32" s="66"/>
      <c r="T32" s="72"/>
      <c r="U32" s="75"/>
      <c r="V32" s="76"/>
      <c r="W32" s="66"/>
      <c r="X32" s="72"/>
      <c r="Y32" s="77"/>
      <c r="Z32" s="52">
        <f t="shared" si="4"/>
        <v>0</v>
      </c>
      <c r="AA32" s="53">
        <f t="shared" si="4"/>
        <v>0</v>
      </c>
      <c r="AB32" s="54">
        <f t="shared" si="4"/>
        <v>0</v>
      </c>
      <c r="AC32" s="55">
        <f t="shared" si="4"/>
        <v>0</v>
      </c>
      <c r="AD32" s="78"/>
      <c r="AE32" s="95"/>
      <c r="AF32" s="18"/>
    </row>
    <row r="33" spans="1:32" ht="12.75">
      <c r="A33" s="19">
        <v>22</v>
      </c>
      <c r="B33" s="25"/>
      <c r="C33" s="25"/>
      <c r="D33" s="30"/>
      <c r="E33" s="478"/>
      <c r="F33" s="91"/>
      <c r="G33" s="92"/>
      <c r="H33" s="93"/>
      <c r="I33" s="73"/>
      <c r="J33" s="74"/>
      <c r="K33" s="66"/>
      <c r="L33" s="72"/>
      <c r="M33" s="75"/>
      <c r="N33" s="76"/>
      <c r="O33" s="66"/>
      <c r="P33" s="72"/>
      <c r="Q33" s="75"/>
      <c r="R33" s="76"/>
      <c r="S33" s="66"/>
      <c r="T33" s="72"/>
      <c r="U33" s="75"/>
      <c r="V33" s="76"/>
      <c r="W33" s="66"/>
      <c r="X33" s="72"/>
      <c r="Y33" s="77"/>
      <c r="Z33" s="97">
        <f t="shared" si="4"/>
        <v>0</v>
      </c>
      <c r="AA33" s="53">
        <f t="shared" si="4"/>
        <v>0</v>
      </c>
      <c r="AB33" s="98">
        <f t="shared" si="4"/>
        <v>0</v>
      </c>
      <c r="AC33" s="99">
        <f t="shared" si="4"/>
        <v>0</v>
      </c>
      <c r="AD33" s="56"/>
      <c r="AE33" s="94"/>
      <c r="AF33" s="18"/>
    </row>
    <row r="34" spans="1:32" ht="13.5" thickBot="1">
      <c r="A34" s="100">
        <v>23</v>
      </c>
      <c r="B34" s="483"/>
      <c r="C34" s="101"/>
      <c r="D34" s="102"/>
      <c r="E34" s="479"/>
      <c r="F34" s="104"/>
      <c r="G34" s="105"/>
      <c r="H34" s="106"/>
      <c r="I34" s="107"/>
      <c r="J34" s="108"/>
      <c r="K34" s="109"/>
      <c r="L34" s="106"/>
      <c r="M34" s="110"/>
      <c r="N34" s="111"/>
      <c r="O34" s="109"/>
      <c r="P34" s="106"/>
      <c r="Q34" s="110"/>
      <c r="R34" s="111"/>
      <c r="S34" s="109"/>
      <c r="T34" s="106"/>
      <c r="U34" s="110"/>
      <c r="V34" s="111"/>
      <c r="W34" s="109"/>
      <c r="X34" s="112"/>
      <c r="Y34" s="113"/>
      <c r="Z34" s="114">
        <f>F34+J34+N34+R34+V34</f>
        <v>0</v>
      </c>
      <c r="AA34" s="115">
        <f>G34+K34+O34+S34+W34</f>
        <v>0</v>
      </c>
      <c r="AB34" s="116">
        <f>H34+L34+P34+T34+X34</f>
        <v>0</v>
      </c>
      <c r="AC34" s="117">
        <f>I34+M34+Q34+U34+Y34</f>
        <v>0</v>
      </c>
      <c r="AD34" s="118"/>
      <c r="AE34" s="119"/>
      <c r="AF34" s="18"/>
    </row>
    <row r="35" spans="1:32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8"/>
      <c r="AF35" s="18"/>
    </row>
    <row r="36" spans="1:32" ht="12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8"/>
      <c r="AF36" s="18"/>
    </row>
    <row r="37" spans="1:32" ht="13.5" thickBot="1">
      <c r="A37" s="169"/>
      <c r="B37" s="179"/>
      <c r="C37" s="179"/>
      <c r="D37" s="179"/>
      <c r="E37" s="179"/>
      <c r="F37" s="180" t="s">
        <v>31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69"/>
      <c r="AE37" s="18"/>
      <c r="AF37" s="18"/>
    </row>
    <row r="38" spans="1:32" ht="13.5" customHeight="1" thickBot="1">
      <c r="A38" s="169"/>
      <c r="B38" s="182" t="str">
        <f>CONCATENATE($C$4," pogrupis")</f>
        <v>E pogrupis</v>
      </c>
      <c r="C38" s="183"/>
      <c r="D38" s="183"/>
      <c r="E38" s="477"/>
      <c r="F38" s="514" t="s">
        <v>6</v>
      </c>
      <c r="G38" s="515"/>
      <c r="H38" s="515"/>
      <c r="I38" s="516"/>
      <c r="J38" s="511" t="s">
        <v>7</v>
      </c>
      <c r="K38" s="512"/>
      <c r="L38" s="512"/>
      <c r="M38" s="513"/>
      <c r="N38" s="511" t="s">
        <v>8</v>
      </c>
      <c r="O38" s="512"/>
      <c r="P38" s="512"/>
      <c r="Q38" s="513"/>
      <c r="R38" s="511" t="s">
        <v>32</v>
      </c>
      <c r="S38" s="512"/>
      <c r="T38" s="512"/>
      <c r="U38" s="513"/>
      <c r="V38" s="511" t="s">
        <v>33</v>
      </c>
      <c r="W38" s="512"/>
      <c r="X38" s="512"/>
      <c r="Y38" s="513"/>
      <c r="Z38" s="501" t="s">
        <v>9</v>
      </c>
      <c r="AA38" s="499"/>
      <c r="AB38" s="499"/>
      <c r="AC38" s="508"/>
      <c r="AD38" s="329"/>
      <c r="AE38" s="18"/>
      <c r="AF38" s="18"/>
    </row>
    <row r="39" spans="1:32" ht="13.5" thickBot="1">
      <c r="A39" s="474" t="s">
        <v>10</v>
      </c>
      <c r="B39" s="480" t="s">
        <v>11</v>
      </c>
      <c r="C39" s="481" t="s">
        <v>12</v>
      </c>
      <c r="D39" s="481" t="s">
        <v>34</v>
      </c>
      <c r="E39" s="482" t="s">
        <v>35</v>
      </c>
      <c r="F39" s="123" t="s">
        <v>13</v>
      </c>
      <c r="G39" s="124" t="s">
        <v>15</v>
      </c>
      <c r="H39" s="125" t="s">
        <v>14</v>
      </c>
      <c r="I39" s="126" t="s">
        <v>15</v>
      </c>
      <c r="J39" s="123" t="s">
        <v>13</v>
      </c>
      <c r="K39" s="124" t="s">
        <v>15</v>
      </c>
      <c r="L39" s="125" t="s">
        <v>14</v>
      </c>
      <c r="M39" s="126" t="s">
        <v>15</v>
      </c>
      <c r="N39" s="123" t="s">
        <v>13</v>
      </c>
      <c r="O39" s="124" t="s">
        <v>15</v>
      </c>
      <c r="P39" s="125" t="s">
        <v>14</v>
      </c>
      <c r="Q39" s="126" t="s">
        <v>15</v>
      </c>
      <c r="R39" s="123" t="s">
        <v>13</v>
      </c>
      <c r="S39" s="124" t="s">
        <v>15</v>
      </c>
      <c r="T39" s="125" t="s">
        <v>14</v>
      </c>
      <c r="U39" s="126" t="s">
        <v>15</v>
      </c>
      <c r="V39" s="123" t="s">
        <v>13</v>
      </c>
      <c r="W39" s="124" t="s">
        <v>15</v>
      </c>
      <c r="X39" s="125" t="s">
        <v>14</v>
      </c>
      <c r="Y39" s="127" t="s">
        <v>15</v>
      </c>
      <c r="Z39" s="128" t="s">
        <v>13</v>
      </c>
      <c r="AA39" s="129" t="s">
        <v>15</v>
      </c>
      <c r="AB39" s="130" t="s">
        <v>14</v>
      </c>
      <c r="AC39" s="131" t="s">
        <v>15</v>
      </c>
      <c r="AD39" s="132" t="s">
        <v>2</v>
      </c>
      <c r="AE39" s="133" t="s">
        <v>16</v>
      </c>
      <c r="AF39" s="18"/>
    </row>
    <row r="40" spans="1:32" ht="12.75">
      <c r="A40" s="41">
        <v>1</v>
      </c>
      <c r="B40" s="23" t="s">
        <v>99</v>
      </c>
      <c r="C40" s="23" t="s">
        <v>211</v>
      </c>
      <c r="D40" s="29">
        <v>1998</v>
      </c>
      <c r="E40" s="23" t="s">
        <v>162</v>
      </c>
      <c r="F40" s="134">
        <v>1</v>
      </c>
      <c r="G40" s="135">
        <v>2</v>
      </c>
      <c r="H40" s="136">
        <v>1</v>
      </c>
      <c r="I40" s="137">
        <v>1</v>
      </c>
      <c r="J40" s="65">
        <v>0</v>
      </c>
      <c r="K40" s="47">
        <v>0</v>
      </c>
      <c r="L40" s="63">
        <v>1</v>
      </c>
      <c r="M40" s="67">
        <v>1</v>
      </c>
      <c r="N40" s="68">
        <v>0</v>
      </c>
      <c r="O40" s="47">
        <v>0</v>
      </c>
      <c r="P40" s="63">
        <v>1</v>
      </c>
      <c r="Q40" s="67">
        <v>3</v>
      </c>
      <c r="R40" s="68">
        <v>1</v>
      </c>
      <c r="S40" s="47">
        <v>1</v>
      </c>
      <c r="T40" s="63">
        <v>1</v>
      </c>
      <c r="U40" s="67">
        <v>1</v>
      </c>
      <c r="V40" s="68">
        <v>1</v>
      </c>
      <c r="W40" s="47">
        <v>2</v>
      </c>
      <c r="X40" s="63">
        <v>1</v>
      </c>
      <c r="Y40" s="69">
        <v>2</v>
      </c>
      <c r="Z40" s="52">
        <f aca="true" t="shared" si="5" ref="Z40:AC56">F40+J40+N40+R40+V40</f>
        <v>3</v>
      </c>
      <c r="AA40" s="53">
        <f t="shared" si="5"/>
        <v>5</v>
      </c>
      <c r="AB40" s="54">
        <f t="shared" si="5"/>
        <v>5</v>
      </c>
      <c r="AC40" s="55">
        <f t="shared" si="5"/>
        <v>8</v>
      </c>
      <c r="AD40" s="56" t="s">
        <v>75</v>
      </c>
      <c r="AE40" s="57"/>
      <c r="AF40" s="18"/>
    </row>
    <row r="41" spans="1:32" ht="12.75">
      <c r="A41" s="19">
        <v>2</v>
      </c>
      <c r="B41" s="21" t="s">
        <v>212</v>
      </c>
      <c r="C41" s="21" t="s">
        <v>213</v>
      </c>
      <c r="D41" s="28">
        <v>1998</v>
      </c>
      <c r="E41" s="21" t="s">
        <v>162</v>
      </c>
      <c r="F41" s="90">
        <v>0</v>
      </c>
      <c r="G41" s="81">
        <v>0</v>
      </c>
      <c r="H41" s="63">
        <v>0</v>
      </c>
      <c r="I41" s="64">
        <v>0</v>
      </c>
      <c r="J41" s="65">
        <v>1</v>
      </c>
      <c r="K41" s="81">
        <v>3</v>
      </c>
      <c r="L41" s="63">
        <v>1</v>
      </c>
      <c r="M41" s="67">
        <v>3</v>
      </c>
      <c r="N41" s="68">
        <v>0</v>
      </c>
      <c r="O41" s="81">
        <v>0</v>
      </c>
      <c r="P41" s="63">
        <v>1</v>
      </c>
      <c r="Q41" s="67">
        <v>4</v>
      </c>
      <c r="R41" s="68">
        <v>1</v>
      </c>
      <c r="S41" s="81">
        <v>2</v>
      </c>
      <c r="T41" s="63">
        <v>1</v>
      </c>
      <c r="U41" s="67">
        <v>2</v>
      </c>
      <c r="V41" s="68">
        <v>1</v>
      </c>
      <c r="W41" s="81">
        <v>1</v>
      </c>
      <c r="X41" s="63">
        <v>1</v>
      </c>
      <c r="Y41" s="69">
        <v>1</v>
      </c>
      <c r="Z41" s="52">
        <f>F41+J41+N41+R41+V41</f>
        <v>3</v>
      </c>
      <c r="AA41" s="53">
        <f>G41+K41+O41+S41+W41</f>
        <v>6</v>
      </c>
      <c r="AB41" s="54">
        <f>H41+L41+P41+T41+X41</f>
        <v>4</v>
      </c>
      <c r="AC41" s="55">
        <f>I41+M41+Q41+U41+Y41</f>
        <v>10</v>
      </c>
      <c r="AD41" s="56" t="s">
        <v>76</v>
      </c>
      <c r="AE41" s="70"/>
      <c r="AF41" s="18"/>
    </row>
    <row r="42" spans="1:32" ht="12.75">
      <c r="A42" s="19">
        <v>3</v>
      </c>
      <c r="B42" s="21" t="s">
        <v>214</v>
      </c>
      <c r="C42" s="21" t="s">
        <v>215</v>
      </c>
      <c r="D42" s="28">
        <v>2001</v>
      </c>
      <c r="E42" s="21" t="s">
        <v>162</v>
      </c>
      <c r="F42" s="138">
        <v>0</v>
      </c>
      <c r="G42" s="139">
        <v>0</v>
      </c>
      <c r="H42" s="140">
        <v>1</v>
      </c>
      <c r="I42" s="141">
        <v>2</v>
      </c>
      <c r="J42" s="142">
        <v>0</v>
      </c>
      <c r="K42" s="143">
        <v>0</v>
      </c>
      <c r="L42" s="144">
        <v>1</v>
      </c>
      <c r="M42" s="145">
        <v>3</v>
      </c>
      <c r="N42" s="146">
        <v>0</v>
      </c>
      <c r="O42" s="143">
        <v>0</v>
      </c>
      <c r="P42" s="144">
        <v>0</v>
      </c>
      <c r="Q42" s="145">
        <v>0</v>
      </c>
      <c r="R42" s="146">
        <v>1</v>
      </c>
      <c r="S42" s="143">
        <v>1</v>
      </c>
      <c r="T42" s="144">
        <v>1</v>
      </c>
      <c r="U42" s="145">
        <v>1</v>
      </c>
      <c r="V42" s="146">
        <v>1</v>
      </c>
      <c r="W42" s="143">
        <v>1</v>
      </c>
      <c r="X42" s="144">
        <v>1</v>
      </c>
      <c r="Y42" s="147">
        <v>1</v>
      </c>
      <c r="Z42" s="52">
        <f t="shared" si="5"/>
        <v>2</v>
      </c>
      <c r="AA42" s="53">
        <f t="shared" si="5"/>
        <v>2</v>
      </c>
      <c r="AB42" s="54">
        <f t="shared" si="5"/>
        <v>4</v>
      </c>
      <c r="AC42" s="55">
        <f t="shared" si="5"/>
        <v>7</v>
      </c>
      <c r="AD42" s="78" t="s">
        <v>77</v>
      </c>
      <c r="AE42" s="70"/>
      <c r="AF42" s="18"/>
    </row>
    <row r="43" spans="1:32" ht="12.75">
      <c r="A43" s="19">
        <v>4</v>
      </c>
      <c r="B43" s="25" t="s">
        <v>216</v>
      </c>
      <c r="C43" s="25" t="s">
        <v>217</v>
      </c>
      <c r="D43" s="30">
        <v>1998</v>
      </c>
      <c r="E43" s="478" t="s">
        <v>162</v>
      </c>
      <c r="F43" s="148">
        <v>0</v>
      </c>
      <c r="G43" s="81">
        <v>0</v>
      </c>
      <c r="H43" s="63">
        <v>1</v>
      </c>
      <c r="I43" s="64">
        <v>2</v>
      </c>
      <c r="J43" s="65">
        <v>0</v>
      </c>
      <c r="K43" s="81">
        <v>0</v>
      </c>
      <c r="L43" s="63">
        <v>1</v>
      </c>
      <c r="M43" s="67">
        <v>1</v>
      </c>
      <c r="N43" s="68">
        <v>0</v>
      </c>
      <c r="O43" s="81">
        <v>0</v>
      </c>
      <c r="P43" s="63">
        <v>0</v>
      </c>
      <c r="Q43" s="67">
        <v>0</v>
      </c>
      <c r="R43" s="68">
        <v>1</v>
      </c>
      <c r="S43" s="81">
        <v>1</v>
      </c>
      <c r="T43" s="63">
        <v>1</v>
      </c>
      <c r="U43" s="67">
        <v>1</v>
      </c>
      <c r="V43" s="68">
        <v>1</v>
      </c>
      <c r="W43" s="81">
        <v>2</v>
      </c>
      <c r="X43" s="63">
        <v>1</v>
      </c>
      <c r="Y43" s="69">
        <v>2</v>
      </c>
      <c r="Z43" s="52">
        <f t="shared" si="5"/>
        <v>2</v>
      </c>
      <c r="AA43" s="53">
        <f t="shared" si="5"/>
        <v>3</v>
      </c>
      <c r="AB43" s="54">
        <f t="shared" si="5"/>
        <v>4</v>
      </c>
      <c r="AC43" s="55">
        <f t="shared" si="5"/>
        <v>6</v>
      </c>
      <c r="AD43" s="78" t="s">
        <v>78</v>
      </c>
      <c r="AE43" s="57"/>
      <c r="AF43" s="18"/>
    </row>
    <row r="44" spans="1:32" ht="12.75">
      <c r="A44" s="19">
        <v>5</v>
      </c>
      <c r="B44" s="25" t="s">
        <v>218</v>
      </c>
      <c r="C44" s="25" t="s">
        <v>219</v>
      </c>
      <c r="D44" s="30">
        <v>2001</v>
      </c>
      <c r="E44" s="478" t="s">
        <v>162</v>
      </c>
      <c r="F44" s="90">
        <v>0</v>
      </c>
      <c r="G44" s="81">
        <v>0</v>
      </c>
      <c r="H44" s="63">
        <v>0</v>
      </c>
      <c r="I44" s="64">
        <v>0</v>
      </c>
      <c r="J44" s="65">
        <v>0</v>
      </c>
      <c r="K44" s="81">
        <v>0</v>
      </c>
      <c r="L44" s="63">
        <v>0</v>
      </c>
      <c r="M44" s="67">
        <v>0</v>
      </c>
      <c r="N44" s="68">
        <v>0</v>
      </c>
      <c r="O44" s="81">
        <v>0</v>
      </c>
      <c r="P44" s="63">
        <v>0</v>
      </c>
      <c r="Q44" s="67">
        <v>0</v>
      </c>
      <c r="R44" s="68">
        <v>1</v>
      </c>
      <c r="S44" s="81">
        <v>3</v>
      </c>
      <c r="T44" s="63">
        <v>1</v>
      </c>
      <c r="U44" s="67">
        <v>3</v>
      </c>
      <c r="V44" s="68">
        <v>1</v>
      </c>
      <c r="W44" s="81">
        <v>2</v>
      </c>
      <c r="X44" s="63">
        <v>1</v>
      </c>
      <c r="Y44" s="69">
        <v>2</v>
      </c>
      <c r="Z44" s="52">
        <f t="shared" si="5"/>
        <v>2</v>
      </c>
      <c r="AA44" s="53">
        <f t="shared" si="5"/>
        <v>5</v>
      </c>
      <c r="AB44" s="54">
        <f t="shared" si="5"/>
        <v>2</v>
      </c>
      <c r="AC44" s="55">
        <f t="shared" si="5"/>
        <v>5</v>
      </c>
      <c r="AD44" s="78" t="s">
        <v>79</v>
      </c>
      <c r="AE44" s="82"/>
      <c r="AF44" s="18"/>
    </row>
    <row r="45" spans="1:32" ht="12.75">
      <c r="A45" s="19">
        <v>6</v>
      </c>
      <c r="B45" s="21" t="s">
        <v>101</v>
      </c>
      <c r="C45" s="21" t="s">
        <v>102</v>
      </c>
      <c r="D45" s="28">
        <v>2001</v>
      </c>
      <c r="E45" s="21" t="s">
        <v>46</v>
      </c>
      <c r="F45" s="90">
        <v>0</v>
      </c>
      <c r="G45" s="81">
        <v>0</v>
      </c>
      <c r="H45" s="63">
        <v>0</v>
      </c>
      <c r="I45" s="64">
        <v>0</v>
      </c>
      <c r="J45" s="65">
        <v>0</v>
      </c>
      <c r="K45" s="81">
        <v>0</v>
      </c>
      <c r="L45" s="63">
        <v>0</v>
      </c>
      <c r="M45" s="67">
        <v>0</v>
      </c>
      <c r="N45" s="68">
        <v>0</v>
      </c>
      <c r="O45" s="81">
        <v>0</v>
      </c>
      <c r="P45" s="63">
        <v>0</v>
      </c>
      <c r="Q45" s="67">
        <v>0</v>
      </c>
      <c r="R45" s="68">
        <v>0</v>
      </c>
      <c r="S45" s="81">
        <v>0</v>
      </c>
      <c r="T45" s="63">
        <v>1</v>
      </c>
      <c r="U45" s="67">
        <v>2</v>
      </c>
      <c r="V45" s="68">
        <v>1</v>
      </c>
      <c r="W45" s="81">
        <v>1</v>
      </c>
      <c r="X45" s="63">
        <v>1</v>
      </c>
      <c r="Y45" s="69">
        <v>1</v>
      </c>
      <c r="Z45" s="52">
        <f t="shared" si="5"/>
        <v>1</v>
      </c>
      <c r="AA45" s="53">
        <f t="shared" si="5"/>
        <v>1</v>
      </c>
      <c r="AB45" s="54">
        <f t="shared" si="5"/>
        <v>2</v>
      </c>
      <c r="AC45" s="55">
        <f t="shared" si="5"/>
        <v>3</v>
      </c>
      <c r="AD45" s="56" t="s">
        <v>80</v>
      </c>
      <c r="AE45" s="83">
        <v>100</v>
      </c>
      <c r="AF45" s="18"/>
    </row>
    <row r="46" spans="1:32" ht="12.75">
      <c r="A46" s="19">
        <v>7</v>
      </c>
      <c r="B46" s="25"/>
      <c r="C46" s="25"/>
      <c r="D46" s="30"/>
      <c r="E46" s="478"/>
      <c r="F46" s="149"/>
      <c r="G46" s="139"/>
      <c r="H46" s="140"/>
      <c r="I46" s="141"/>
      <c r="J46" s="142"/>
      <c r="K46" s="143"/>
      <c r="L46" s="144"/>
      <c r="M46" s="145"/>
      <c r="N46" s="146"/>
      <c r="O46" s="143"/>
      <c r="P46" s="144"/>
      <c r="Q46" s="145"/>
      <c r="R46" s="146"/>
      <c r="S46" s="143"/>
      <c r="T46" s="144"/>
      <c r="U46" s="145"/>
      <c r="V46" s="146"/>
      <c r="W46" s="143"/>
      <c r="X46" s="144"/>
      <c r="Y46" s="147"/>
      <c r="Z46" s="52">
        <f t="shared" si="5"/>
        <v>0</v>
      </c>
      <c r="AA46" s="53">
        <f t="shared" si="5"/>
        <v>0</v>
      </c>
      <c r="AB46" s="54">
        <f t="shared" si="5"/>
        <v>0</v>
      </c>
      <c r="AC46" s="55">
        <f t="shared" si="5"/>
        <v>0</v>
      </c>
      <c r="AD46" s="78"/>
      <c r="AE46" s="83"/>
      <c r="AF46" s="18"/>
    </row>
    <row r="47" spans="1:32" ht="12.75">
      <c r="A47" s="19">
        <v>8</v>
      </c>
      <c r="B47" s="25"/>
      <c r="C47" s="25"/>
      <c r="D47" s="30"/>
      <c r="E47" s="478"/>
      <c r="F47" s="90"/>
      <c r="G47" s="81"/>
      <c r="H47" s="63"/>
      <c r="I47" s="64"/>
      <c r="J47" s="65"/>
      <c r="K47" s="81"/>
      <c r="L47" s="63"/>
      <c r="M47" s="67"/>
      <c r="N47" s="68"/>
      <c r="O47" s="81"/>
      <c r="P47" s="63"/>
      <c r="Q47" s="67"/>
      <c r="R47" s="68"/>
      <c r="S47" s="81"/>
      <c r="T47" s="63"/>
      <c r="U47" s="67"/>
      <c r="V47" s="68"/>
      <c r="W47" s="81"/>
      <c r="X47" s="63"/>
      <c r="Y47" s="69"/>
      <c r="Z47" s="52">
        <f t="shared" si="5"/>
        <v>0</v>
      </c>
      <c r="AA47" s="53">
        <f t="shared" si="5"/>
        <v>0</v>
      </c>
      <c r="AB47" s="54">
        <f t="shared" si="5"/>
        <v>0</v>
      </c>
      <c r="AC47" s="55">
        <f t="shared" si="5"/>
        <v>0</v>
      </c>
      <c r="AD47" s="89"/>
      <c r="AE47" s="83"/>
      <c r="AF47" s="18"/>
    </row>
    <row r="48" spans="1:32" ht="12.75">
      <c r="A48" s="19">
        <v>9</v>
      </c>
      <c r="B48" s="25"/>
      <c r="C48" s="25"/>
      <c r="D48" s="30"/>
      <c r="E48" s="478"/>
      <c r="F48" s="90"/>
      <c r="G48" s="81"/>
      <c r="H48" s="63"/>
      <c r="I48" s="64"/>
      <c r="J48" s="65"/>
      <c r="K48" s="81"/>
      <c r="L48" s="63"/>
      <c r="M48" s="67"/>
      <c r="N48" s="68"/>
      <c r="O48" s="81"/>
      <c r="P48" s="63"/>
      <c r="Q48" s="67"/>
      <c r="R48" s="68"/>
      <c r="S48" s="81"/>
      <c r="T48" s="63"/>
      <c r="U48" s="67"/>
      <c r="V48" s="68"/>
      <c r="W48" s="81"/>
      <c r="X48" s="63"/>
      <c r="Y48" s="69"/>
      <c r="Z48" s="52">
        <f t="shared" si="5"/>
        <v>0</v>
      </c>
      <c r="AA48" s="53">
        <f t="shared" si="5"/>
        <v>0</v>
      </c>
      <c r="AB48" s="54">
        <f t="shared" si="5"/>
        <v>0</v>
      </c>
      <c r="AC48" s="55">
        <f t="shared" si="5"/>
        <v>0</v>
      </c>
      <c r="AD48" s="88"/>
      <c r="AE48" s="82"/>
      <c r="AF48" s="18"/>
    </row>
    <row r="49" spans="1:32" ht="12.75">
      <c r="A49" s="19">
        <v>10</v>
      </c>
      <c r="B49" s="25"/>
      <c r="C49" s="25"/>
      <c r="D49" s="30"/>
      <c r="E49" s="478"/>
      <c r="F49" s="149"/>
      <c r="G49" s="139"/>
      <c r="H49" s="140"/>
      <c r="I49" s="141"/>
      <c r="J49" s="142"/>
      <c r="K49" s="143"/>
      <c r="L49" s="144"/>
      <c r="M49" s="145"/>
      <c r="N49" s="146"/>
      <c r="O49" s="143"/>
      <c r="P49" s="144"/>
      <c r="Q49" s="145"/>
      <c r="R49" s="146"/>
      <c r="S49" s="143"/>
      <c r="T49" s="144"/>
      <c r="U49" s="145"/>
      <c r="V49" s="146"/>
      <c r="W49" s="143"/>
      <c r="X49" s="144"/>
      <c r="Y49" s="147"/>
      <c r="Z49" s="52">
        <f t="shared" si="5"/>
        <v>0</v>
      </c>
      <c r="AA49" s="53">
        <f t="shared" si="5"/>
        <v>0</v>
      </c>
      <c r="AB49" s="54">
        <f t="shared" si="5"/>
        <v>0</v>
      </c>
      <c r="AC49" s="55">
        <f t="shared" si="5"/>
        <v>0</v>
      </c>
      <c r="AD49" s="78"/>
      <c r="AE49" s="70"/>
      <c r="AF49" s="18"/>
    </row>
    <row r="50" spans="1:32" ht="12.75">
      <c r="A50" s="19">
        <v>11</v>
      </c>
      <c r="B50" s="25"/>
      <c r="C50" s="25"/>
      <c r="D50" s="30"/>
      <c r="E50" s="478"/>
      <c r="F50" s="90"/>
      <c r="G50" s="81"/>
      <c r="H50" s="63"/>
      <c r="I50" s="64"/>
      <c r="J50" s="65"/>
      <c r="K50" s="81"/>
      <c r="L50" s="63"/>
      <c r="M50" s="67"/>
      <c r="N50" s="68"/>
      <c r="O50" s="81"/>
      <c r="P50" s="63"/>
      <c r="Q50" s="67"/>
      <c r="R50" s="68"/>
      <c r="S50" s="81"/>
      <c r="T50" s="63"/>
      <c r="U50" s="67"/>
      <c r="V50" s="68"/>
      <c r="W50" s="81"/>
      <c r="X50" s="63"/>
      <c r="Y50" s="69"/>
      <c r="Z50" s="52">
        <f t="shared" si="5"/>
        <v>0</v>
      </c>
      <c r="AA50" s="53">
        <f t="shared" si="5"/>
        <v>0</v>
      </c>
      <c r="AB50" s="54">
        <f t="shared" si="5"/>
        <v>0</v>
      </c>
      <c r="AC50" s="55">
        <f t="shared" si="5"/>
        <v>0</v>
      </c>
      <c r="AD50" s="89"/>
      <c r="AE50" s="70"/>
      <c r="AF50" s="18"/>
    </row>
    <row r="51" spans="1:32" ht="12.75">
      <c r="A51" s="19">
        <v>12</v>
      </c>
      <c r="B51" s="25"/>
      <c r="C51" s="25"/>
      <c r="D51" s="30"/>
      <c r="E51" s="478"/>
      <c r="F51" s="90"/>
      <c r="G51" s="81"/>
      <c r="H51" s="63"/>
      <c r="I51" s="64"/>
      <c r="J51" s="65"/>
      <c r="K51" s="81"/>
      <c r="L51" s="63"/>
      <c r="M51" s="67"/>
      <c r="N51" s="68"/>
      <c r="O51" s="81"/>
      <c r="P51" s="63"/>
      <c r="Q51" s="67"/>
      <c r="R51" s="68"/>
      <c r="S51" s="81"/>
      <c r="T51" s="63"/>
      <c r="U51" s="67"/>
      <c r="V51" s="68"/>
      <c r="W51" s="81"/>
      <c r="X51" s="63"/>
      <c r="Y51" s="69"/>
      <c r="Z51" s="52">
        <f t="shared" si="5"/>
        <v>0</v>
      </c>
      <c r="AA51" s="53">
        <f t="shared" si="5"/>
        <v>0</v>
      </c>
      <c r="AB51" s="54">
        <f t="shared" si="5"/>
        <v>0</v>
      </c>
      <c r="AC51" s="55">
        <f t="shared" si="5"/>
        <v>0</v>
      </c>
      <c r="AD51" s="88"/>
      <c r="AE51" s="82"/>
      <c r="AF51" s="18"/>
    </row>
    <row r="52" spans="1:32" ht="12.75">
      <c r="A52" s="19">
        <v>13</v>
      </c>
      <c r="B52" s="25"/>
      <c r="C52" s="25"/>
      <c r="D52" s="30"/>
      <c r="E52" s="478"/>
      <c r="F52" s="149"/>
      <c r="G52" s="139"/>
      <c r="H52" s="140"/>
      <c r="I52" s="141"/>
      <c r="J52" s="142"/>
      <c r="K52" s="143"/>
      <c r="L52" s="144"/>
      <c r="M52" s="145"/>
      <c r="N52" s="146"/>
      <c r="O52" s="143"/>
      <c r="P52" s="144"/>
      <c r="Q52" s="145"/>
      <c r="R52" s="146"/>
      <c r="S52" s="143"/>
      <c r="T52" s="144"/>
      <c r="U52" s="145"/>
      <c r="V52" s="146"/>
      <c r="W52" s="143"/>
      <c r="X52" s="144"/>
      <c r="Y52" s="147"/>
      <c r="Z52" s="52">
        <f t="shared" si="5"/>
        <v>0</v>
      </c>
      <c r="AA52" s="53">
        <f t="shared" si="5"/>
        <v>0</v>
      </c>
      <c r="AB52" s="54">
        <f t="shared" si="5"/>
        <v>0</v>
      </c>
      <c r="AC52" s="55">
        <f t="shared" si="5"/>
        <v>0</v>
      </c>
      <c r="AD52" s="78"/>
      <c r="AE52" s="82"/>
      <c r="AF52" s="18"/>
    </row>
    <row r="53" spans="1:32" ht="12.75">
      <c r="A53" s="19">
        <v>14</v>
      </c>
      <c r="B53" s="25"/>
      <c r="C53" s="25"/>
      <c r="D53" s="30"/>
      <c r="E53" s="478"/>
      <c r="F53" s="90"/>
      <c r="G53" s="81"/>
      <c r="H53" s="63"/>
      <c r="I53" s="64"/>
      <c r="J53" s="65"/>
      <c r="K53" s="81"/>
      <c r="L53" s="63"/>
      <c r="M53" s="67"/>
      <c r="N53" s="68"/>
      <c r="O53" s="81"/>
      <c r="P53" s="63"/>
      <c r="Q53" s="67"/>
      <c r="R53" s="68"/>
      <c r="S53" s="81"/>
      <c r="T53" s="63"/>
      <c r="U53" s="67"/>
      <c r="V53" s="68"/>
      <c r="W53" s="81"/>
      <c r="X53" s="63"/>
      <c r="Y53" s="69"/>
      <c r="Z53" s="52">
        <f t="shared" si="5"/>
        <v>0</v>
      </c>
      <c r="AA53" s="53">
        <f t="shared" si="5"/>
        <v>0</v>
      </c>
      <c r="AB53" s="54">
        <f t="shared" si="5"/>
        <v>0</v>
      </c>
      <c r="AC53" s="55">
        <f t="shared" si="5"/>
        <v>0</v>
      </c>
      <c r="AD53" s="89"/>
      <c r="AE53" s="82"/>
      <c r="AF53" s="18"/>
    </row>
    <row r="54" spans="1:32" ht="12.75">
      <c r="A54" s="19">
        <v>15</v>
      </c>
      <c r="B54" s="25"/>
      <c r="C54" s="25"/>
      <c r="D54" s="30"/>
      <c r="E54" s="478"/>
      <c r="F54" s="90"/>
      <c r="G54" s="81"/>
      <c r="H54" s="63"/>
      <c r="I54" s="64"/>
      <c r="J54" s="65"/>
      <c r="K54" s="81"/>
      <c r="L54" s="63"/>
      <c r="M54" s="67"/>
      <c r="N54" s="68"/>
      <c r="O54" s="81"/>
      <c r="P54" s="63"/>
      <c r="Q54" s="67"/>
      <c r="R54" s="68"/>
      <c r="S54" s="81"/>
      <c r="T54" s="63"/>
      <c r="U54" s="67"/>
      <c r="V54" s="68"/>
      <c r="W54" s="81"/>
      <c r="X54" s="63"/>
      <c r="Y54" s="69"/>
      <c r="Z54" s="52">
        <f t="shared" si="5"/>
        <v>0</v>
      </c>
      <c r="AA54" s="53">
        <f t="shared" si="5"/>
        <v>0</v>
      </c>
      <c r="AB54" s="54">
        <f t="shared" si="5"/>
        <v>0</v>
      </c>
      <c r="AC54" s="55">
        <f t="shared" si="5"/>
        <v>0</v>
      </c>
      <c r="AD54" s="88"/>
      <c r="AE54" s="82"/>
      <c r="AF54" s="18"/>
    </row>
    <row r="55" spans="1:32" ht="12.75">
      <c r="A55" s="19">
        <v>16</v>
      </c>
      <c r="B55" s="25"/>
      <c r="C55" s="25"/>
      <c r="D55" s="30"/>
      <c r="E55" s="478"/>
      <c r="F55" s="149"/>
      <c r="G55" s="139"/>
      <c r="H55" s="140"/>
      <c r="I55" s="141"/>
      <c r="J55" s="142"/>
      <c r="K55" s="143"/>
      <c r="L55" s="144"/>
      <c r="M55" s="145"/>
      <c r="N55" s="146"/>
      <c r="O55" s="143"/>
      <c r="P55" s="144"/>
      <c r="Q55" s="145"/>
      <c r="R55" s="146"/>
      <c r="S55" s="143"/>
      <c r="T55" s="144"/>
      <c r="U55" s="145"/>
      <c r="V55" s="146"/>
      <c r="W55" s="143"/>
      <c r="X55" s="144"/>
      <c r="Y55" s="147"/>
      <c r="Z55" s="52">
        <f t="shared" si="5"/>
        <v>0</v>
      </c>
      <c r="AA55" s="53">
        <f t="shared" si="5"/>
        <v>0</v>
      </c>
      <c r="AB55" s="54">
        <f t="shared" si="5"/>
        <v>0</v>
      </c>
      <c r="AC55" s="55">
        <f t="shared" si="5"/>
        <v>0</v>
      </c>
      <c r="AD55" s="78"/>
      <c r="AE55" s="70"/>
      <c r="AF55" s="18"/>
    </row>
    <row r="56" spans="1:32" ht="13.5" thickBot="1">
      <c r="A56" s="100">
        <v>17</v>
      </c>
      <c r="B56" s="483"/>
      <c r="C56" s="101"/>
      <c r="D56" s="102"/>
      <c r="E56" s="479"/>
      <c r="F56" s="150"/>
      <c r="G56" s="151"/>
      <c r="H56" s="152"/>
      <c r="I56" s="153"/>
      <c r="J56" s="154"/>
      <c r="K56" s="155"/>
      <c r="L56" s="156"/>
      <c r="M56" s="157"/>
      <c r="N56" s="158"/>
      <c r="O56" s="155"/>
      <c r="P56" s="156"/>
      <c r="Q56" s="157"/>
      <c r="R56" s="158"/>
      <c r="S56" s="155"/>
      <c r="T56" s="156"/>
      <c r="U56" s="157"/>
      <c r="V56" s="158"/>
      <c r="W56" s="155"/>
      <c r="X56" s="156"/>
      <c r="Y56" s="159"/>
      <c r="Z56" s="160">
        <f t="shared" si="5"/>
        <v>0</v>
      </c>
      <c r="AA56" s="161">
        <f t="shared" si="5"/>
        <v>0</v>
      </c>
      <c r="AB56" s="162">
        <f t="shared" si="5"/>
        <v>0</v>
      </c>
      <c r="AC56" s="163">
        <f t="shared" si="5"/>
        <v>0</v>
      </c>
      <c r="AD56" s="118"/>
      <c r="AE56" s="70"/>
      <c r="AF56" s="18"/>
    </row>
    <row r="57" spans="1:3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84"/>
      <c r="AE57" s="484"/>
      <c r="AF57" s="484"/>
    </row>
    <row r="58" spans="1:3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484"/>
      <c r="AE58" s="484"/>
      <c r="AF58" s="484"/>
    </row>
    <row r="59" spans="30:32" ht="11.25" customHeight="1">
      <c r="AD59"/>
      <c r="AE59"/>
      <c r="AF59"/>
    </row>
    <row r="60" spans="30:32" ht="12.75">
      <c r="AD60"/>
      <c r="AE60"/>
      <c r="AF60"/>
    </row>
    <row r="61" spans="30:32" ht="11.25" customHeight="1">
      <c r="AD61"/>
      <c r="AE61"/>
      <c r="AF61"/>
    </row>
    <row r="62" spans="30:32" ht="12.75">
      <c r="AD62"/>
      <c r="AE62"/>
      <c r="AF62"/>
    </row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C3:D3"/>
    <mergeCell ref="C4:D4"/>
    <mergeCell ref="C5:D5"/>
    <mergeCell ref="N10:Q10"/>
    <mergeCell ref="F10:I10"/>
    <mergeCell ref="R10:U10"/>
    <mergeCell ref="V10:Y10"/>
    <mergeCell ref="Z10:AC10"/>
    <mergeCell ref="J10:M10"/>
    <mergeCell ref="V38:Y38"/>
    <mergeCell ref="Z38:AC38"/>
    <mergeCell ref="F38:I38"/>
    <mergeCell ref="J38:M38"/>
    <mergeCell ref="N38:Q38"/>
    <mergeCell ref="R38:U38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6" sqref="C6:C22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3"/>
      <c r="B1" s="519" t="s">
        <v>0</v>
      </c>
      <c r="C1" s="519"/>
      <c r="D1" s="519"/>
      <c r="E1" s="519"/>
    </row>
    <row r="2" ht="11.25"/>
    <row r="3" spans="2:4" ht="11.25">
      <c r="B3" s="520" t="s">
        <v>1</v>
      </c>
      <c r="C3" s="520"/>
      <c r="D3" s="1">
        <v>0.890321751</v>
      </c>
    </row>
    <row r="4" ht="11.25"/>
    <row r="5" spans="2:3" ht="11.25">
      <c r="B5" s="9" t="s">
        <v>2</v>
      </c>
      <c r="C5" s="13" t="s">
        <v>3</v>
      </c>
    </row>
    <row r="6" spans="2:3" ht="11.25">
      <c r="B6" s="10">
        <v>1</v>
      </c>
      <c r="C6" s="14">
        <v>100</v>
      </c>
    </row>
    <row r="7" spans="2:3" ht="11.25">
      <c r="B7" s="11">
        <v>2</v>
      </c>
      <c r="C7" s="15">
        <f aca="true" t="shared" si="0" ref="C7:C25">$C$6*$D$3^(B7-1)</f>
        <v>89.0321751</v>
      </c>
    </row>
    <row r="8" spans="2:3" ht="11.25">
      <c r="B8" s="11">
        <v>3</v>
      </c>
      <c r="C8" s="15">
        <f t="shared" si="0"/>
        <v>79.2672820303706</v>
      </c>
    </row>
    <row r="9" spans="2:3" ht="11.25">
      <c r="B9" s="11">
        <v>4</v>
      </c>
      <c r="C9" s="15">
        <f t="shared" si="0"/>
        <v>70.57338533429038</v>
      </c>
    </row>
    <row r="10" spans="2:3" ht="11.25">
      <c r="B10" s="11">
        <v>5</v>
      </c>
      <c r="C10" s="15">
        <f t="shared" si="0"/>
        <v>62.83302000482314</v>
      </c>
    </row>
    <row r="11" spans="2:3" ht="11.25">
      <c r="B11" s="11">
        <v>6</v>
      </c>
      <c r="C11" s="15">
        <f t="shared" si="0"/>
        <v>55.94160439131216</v>
      </c>
    </row>
    <row r="12" spans="2:3" ht="11.25">
      <c r="B12" s="11">
        <v>7</v>
      </c>
      <c r="C12" s="15">
        <f t="shared" si="0"/>
        <v>49.80602717542234</v>
      </c>
    </row>
    <row r="13" spans="2:3" ht="11.25">
      <c r="B13" s="11">
        <v>8</v>
      </c>
      <c r="C13" s="15">
        <f t="shared" si="0"/>
        <v>44.3433893251756</v>
      </c>
    </row>
    <row r="14" spans="2:3" ht="11.25">
      <c r="B14" s="11">
        <v>9</v>
      </c>
      <c r="C14" s="15">
        <f t="shared" si="0"/>
        <v>39.479884029265044</v>
      </c>
    </row>
    <row r="15" spans="2:3" ht="11.25">
      <c r="B15" s="11">
        <v>10</v>
      </c>
      <c r="C15" s="15">
        <f t="shared" si="0"/>
        <v>35.14979947821219</v>
      </c>
    </row>
    <row r="16" spans="2:3" ht="11.25">
      <c r="B16" s="11">
        <v>11</v>
      </c>
      <c r="C16" s="15">
        <f t="shared" si="0"/>
        <v>31.294631018740766</v>
      </c>
    </row>
    <row r="17" spans="2:3" ht="11.25">
      <c r="B17" s="11">
        <v>12</v>
      </c>
      <c r="C17" s="15">
        <f t="shared" si="0"/>
        <v>27.86229068550419</v>
      </c>
    </row>
    <row r="18" spans="2:3" ht="11.25">
      <c r="B18" s="11">
        <v>13</v>
      </c>
      <c r="C18" s="15">
        <f t="shared" si="0"/>
        <v>24.80640342998908</v>
      </c>
    </row>
    <row r="19" spans="2:3" ht="11.25">
      <c r="B19" s="11">
        <v>14</v>
      </c>
      <c r="C19" s="15">
        <f t="shared" si="0"/>
        <v>22.085680537800283</v>
      </c>
    </row>
    <row r="20" spans="2:3" ht="11.25">
      <c r="B20" s="11">
        <v>15</v>
      </c>
      <c r="C20" s="15">
        <f t="shared" si="0"/>
        <v>19.66336176844097</v>
      </c>
    </row>
    <row r="21" spans="2:3" ht="11.25">
      <c r="B21" s="11">
        <v>16</v>
      </c>
      <c r="C21" s="15">
        <f t="shared" si="0"/>
        <v>17.50671868022482</v>
      </c>
    </row>
    <row r="22" spans="2:3" ht="11.25">
      <c r="B22" s="11">
        <v>17</v>
      </c>
      <c r="C22" s="15">
        <f t="shared" si="0"/>
        <v>15.586612429642171</v>
      </c>
    </row>
    <row r="23" spans="2:3" ht="11.25">
      <c r="B23" s="11">
        <v>18</v>
      </c>
      <c r="C23" s="15">
        <f t="shared" si="0"/>
        <v>13.87710007051738</v>
      </c>
    </row>
    <row r="24" spans="2:3" ht="11.25">
      <c r="B24" s="11">
        <v>19</v>
      </c>
      <c r="C24" s="15">
        <f t="shared" si="0"/>
        <v>12.355084033585259</v>
      </c>
    </row>
    <row r="25" spans="2:3" ht="11.25">
      <c r="B25" s="11">
        <v>20</v>
      </c>
      <c r="C25" s="15">
        <f t="shared" si="0"/>
        <v>11.000000050533771</v>
      </c>
    </row>
    <row r="26" spans="2:3" ht="11.25">
      <c r="B26" s="11">
        <v>21</v>
      </c>
      <c r="C26" s="16">
        <v>10</v>
      </c>
    </row>
    <row r="27" spans="2:3" ht="11.25">
      <c r="B27" s="11">
        <v>22</v>
      </c>
      <c r="C27" s="16">
        <v>9</v>
      </c>
    </row>
    <row r="28" spans="2:3" ht="11.25">
      <c r="B28" s="11">
        <v>23</v>
      </c>
      <c r="C28" s="16">
        <v>8</v>
      </c>
    </row>
    <row r="29" spans="2:3" ht="11.25">
      <c r="B29" s="11">
        <v>24</v>
      </c>
      <c r="C29" s="16">
        <v>7</v>
      </c>
    </row>
    <row r="30" spans="2:3" ht="11.25">
      <c r="B30" s="11">
        <v>25</v>
      </c>
      <c r="C30" s="16">
        <v>6</v>
      </c>
    </row>
    <row r="31" spans="2:3" ht="11.25">
      <c r="B31" s="11">
        <v>26</v>
      </c>
      <c r="C31" s="16">
        <v>5</v>
      </c>
    </row>
    <row r="32" spans="2:3" ht="11.25">
      <c r="B32" s="11">
        <v>27</v>
      </c>
      <c r="C32" s="16">
        <v>4</v>
      </c>
    </row>
    <row r="33" spans="2:3" ht="11.25">
      <c r="B33" s="11">
        <v>28</v>
      </c>
      <c r="C33" s="16">
        <v>3</v>
      </c>
    </row>
    <row r="34" spans="2:3" ht="11.25">
      <c r="B34" s="11">
        <v>29</v>
      </c>
      <c r="C34" s="16">
        <v>2</v>
      </c>
    </row>
    <row r="35" spans="2:3" ht="11.25">
      <c r="B35" s="12">
        <v>30</v>
      </c>
      <c r="C35" s="17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Edmundas Tilvikas</dc:creator>
  <cp:keywords/>
  <dc:description/>
  <cp:lastModifiedBy>jonast</cp:lastModifiedBy>
  <cp:lastPrinted>2009-01-17T17:03:53Z</cp:lastPrinted>
  <dcterms:created xsi:type="dcterms:W3CDTF">2001-10-27T16:04:15Z</dcterms:created>
  <dcterms:modified xsi:type="dcterms:W3CDTF">2009-03-24T15:21:24Z</dcterms:modified>
  <cp:category/>
  <cp:version/>
  <cp:contentType/>
  <cp:contentStatus/>
  <cp:revision>1</cp:revision>
</cp:coreProperties>
</file>