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4520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škai" sheetId="6" r:id="rId6"/>
  </sheets>
  <externalReferences>
    <externalReference r:id="rId9"/>
  </externalReferences>
  <definedNames>
    <definedName name="_xlnm.Print_Area" localSheetId="0">'A gr.'!$A$1:$AD$58</definedName>
    <definedName name="_xlnm.Print_Area" localSheetId="1">'B gr.'!$AF$36</definedName>
    <definedName name="_xlnm.Print_Area" localSheetId="2">'C gr.'!$A$1:$AD$36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<sst xmlns="http://schemas.openxmlformats.org/spreadsheetml/2006/main" count="834" uniqueCount="229">
  <si>
    <t>Rugilė</t>
  </si>
  <si>
    <t>Dovilė</t>
  </si>
  <si>
    <t>Donata</t>
  </si>
  <si>
    <t>Kukytė</t>
  </si>
  <si>
    <t>Ieva</t>
  </si>
  <si>
    <t>Tadas</t>
  </si>
  <si>
    <t>Radevič</t>
  </si>
  <si>
    <t>Koreivaitė</t>
  </si>
  <si>
    <t>Laura</t>
  </si>
  <si>
    <t>Austė</t>
  </si>
  <si>
    <t>Ugnė</t>
  </si>
  <si>
    <t>Baronaitė</t>
  </si>
  <si>
    <t>Daila</t>
  </si>
  <si>
    <t>Sabaliauskaitė</t>
  </si>
  <si>
    <t>9</t>
  </si>
  <si>
    <t>Juozas, Domas</t>
  </si>
  <si>
    <t>Semion</t>
  </si>
  <si>
    <t>Kazlauskas</t>
  </si>
  <si>
    <t>Petras Paulius</t>
  </si>
  <si>
    <t>Kastanauskas</t>
  </si>
  <si>
    <t>Gaiduk</t>
  </si>
  <si>
    <t>Rimas</t>
  </si>
  <si>
    <t>Edvinas</t>
  </si>
  <si>
    <t>Kriščiūnas</t>
  </si>
  <si>
    <t>Elvinas</t>
  </si>
  <si>
    <t>Piluckis</t>
  </si>
  <si>
    <t>Rokas</t>
  </si>
  <si>
    <t>Kolmykova</t>
  </si>
  <si>
    <t>Tamošiūnaitė</t>
  </si>
  <si>
    <t>Leščiukaitytė</t>
  </si>
  <si>
    <t>Ūla</t>
  </si>
  <si>
    <t>Koroliova</t>
  </si>
  <si>
    <t>10</t>
  </si>
  <si>
    <t>Vilnius</t>
  </si>
  <si>
    <t>Kaunas</t>
  </si>
  <si>
    <t>Klaipėda</t>
  </si>
  <si>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</si>
  <si>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</si>
  <si>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</si>
  <si>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</si>
  <si>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</si>
  <si>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</si>
  <si>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</si>
  <si>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</si>
  <si>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</si>
  <si>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</si>
  <si>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</si>
  <si>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1 trasa</t>
  </si>
  <si>
    <t>2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</si>
  <si>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</si>
  <si>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</si>
  <si>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</si>
  <si>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</si>
  <si>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</si>
  <si>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</si>
  <si>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</si>
  <si>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</si>
  <si>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</si>
  <si>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</si>
  <si>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ATRANKINĖS – M</t>
  </si>
  <si>
    <t>FINALAS – M</t>
  </si>
  <si>
    <t>1 trasa</t>
  </si>
  <si>
    <t>2 trasa</t>
  </si>
  <si>
    <t>1 trasa</t>
  </si>
  <si>
    <t>2 trasa</t>
  </si>
  <si>
    <t>Nr.</t>
  </si>
  <si>
    <t>Vardas</t>
  </si>
  <si>
    <t>Vieta</t>
  </si>
  <si>
    <t>top</t>
  </si>
  <si>
    <t>band.</t>
  </si>
  <si>
    <t>mid</t>
  </si>
  <si>
    <t>band.</t>
  </si>
  <si>
    <t>Vieta</t>
  </si>
  <si>
    <t>Tšk.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</si>
  <si>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</si>
  <si>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</si>
  <si>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</si>
  <si>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</si>
  <si>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</si>
  <si>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</si>
  <si>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</si>
  <si>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</si>
  <si>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</si>
  <si>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</si>
  <si>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</si>
  <si>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</si>
  <si>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</si>
  <si>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</si>
  <si>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Donatas Izmodenovas</t>
  </si>
  <si>
    <t>Etapas IV</t>
  </si>
  <si>
    <t>Andrius</t>
  </si>
  <si>
    <t>Andrej</t>
  </si>
  <si>
    <t>Aleksandr</t>
  </si>
  <si>
    <t>Vasiljev</t>
  </si>
  <si>
    <t>Milda</t>
  </si>
  <si>
    <t>band</t>
  </si>
  <si>
    <t>1</t>
  </si>
  <si>
    <t>3</t>
  </si>
  <si>
    <t>2</t>
  </si>
  <si>
    <t>4</t>
  </si>
  <si>
    <t>5</t>
  </si>
  <si>
    <t>6</t>
  </si>
  <si>
    <t>7</t>
  </si>
  <si>
    <t>8</t>
  </si>
  <si>
    <t>Domas</t>
  </si>
  <si>
    <t>Nutautas</t>
  </si>
  <si>
    <t>Grižas</t>
  </si>
  <si>
    <t>Juozas</t>
  </si>
  <si>
    <t>Bobina</t>
  </si>
  <si>
    <t>Artūras</t>
  </si>
  <si>
    <t>Volkovas</t>
  </si>
  <si>
    <t>Gediminas</t>
  </si>
  <si>
    <t>Sidorovas</t>
  </si>
  <si>
    <t>Deimantė</t>
  </si>
  <si>
    <t>Gaigalaitė</t>
  </si>
  <si>
    <t>Eglė</t>
  </si>
  <si>
    <t>Aistė</t>
  </si>
  <si>
    <t>Pliuškevičiūtė</t>
  </si>
  <si>
    <t>Darija</t>
  </si>
  <si>
    <t>Bormotova</t>
  </si>
  <si>
    <t>Žalimas</t>
  </si>
  <si>
    <t>Nenartavičius</t>
  </si>
  <si>
    <t>Karolis</t>
  </si>
  <si>
    <t>Kazimieras</t>
  </si>
  <si>
    <t>Butkus</t>
  </si>
  <si>
    <t>Kozliuk</t>
  </si>
  <si>
    <t>Kiril</t>
  </si>
  <si>
    <t>2010 m. Lietuvos Boulderingo Taurė. x Etapas - xxx</t>
  </si>
  <si>
    <t>I etapas</t>
  </si>
  <si>
    <t>I</t>
  </si>
  <si>
    <t>Kipras</t>
  </si>
  <si>
    <t>Baltrūnas</t>
  </si>
  <si>
    <t>Jonas</t>
  </si>
  <si>
    <t>Tamulionis</t>
  </si>
  <si>
    <t>Pavel</t>
  </si>
  <si>
    <t>Jurkovlianec</t>
  </si>
  <si>
    <t>Donatas</t>
  </si>
  <si>
    <t>Izmodenovas</t>
  </si>
  <si>
    <t>Jatužytė</t>
  </si>
  <si>
    <t>Miglė</t>
  </si>
  <si>
    <t>Žukauskaitė</t>
  </si>
  <si>
    <t>Marčiulaitytė</t>
  </si>
  <si>
    <t>Vasily</t>
  </si>
  <si>
    <t>Sokolov</t>
  </si>
  <si>
    <t>Giedrius</t>
  </si>
  <si>
    <t>Bunevičius</t>
  </si>
  <si>
    <t>Vytautas</t>
  </si>
  <si>
    <t>Stirbys</t>
  </si>
  <si>
    <t>Vilimas</t>
  </si>
  <si>
    <t>Ūsas</t>
  </si>
  <si>
    <t>Vasaitis</t>
  </si>
  <si>
    <t>Andrey</t>
  </si>
  <si>
    <t>Zhemchuzhnikov</t>
  </si>
  <si>
    <t>Nikolaj</t>
  </si>
  <si>
    <t>Markovskij</t>
  </si>
  <si>
    <t>Rukštelė</t>
  </si>
  <si>
    <t>Simas</t>
  </si>
  <si>
    <t>Kęstutis</t>
  </si>
  <si>
    <t>Kavaliauskas</t>
  </si>
  <si>
    <t>Valdas</t>
  </si>
  <si>
    <t>Valintėlis</t>
  </si>
  <si>
    <t>Levendrauskas</t>
  </si>
  <si>
    <t>Sergejus</t>
  </si>
  <si>
    <t>Tomas</t>
  </si>
  <si>
    <t>Denis</t>
  </si>
  <si>
    <t>Kuzmin</t>
  </si>
  <si>
    <t>Algirdas</t>
  </si>
  <si>
    <t>Kuras</t>
  </si>
  <si>
    <t>Etapas I</t>
  </si>
  <si>
    <t>Domas, Donatas</t>
  </si>
  <si>
    <t>Mikučiunaitė</t>
  </si>
  <si>
    <t>Irina</t>
  </si>
  <si>
    <t>Yurtaeva</t>
  </si>
  <si>
    <t>Gabrielė</t>
  </si>
  <si>
    <t>Žiliūtė</t>
  </si>
  <si>
    <t>Aušra</t>
  </si>
  <si>
    <t>Demereckaitė</t>
  </si>
  <si>
    <t>Zinaida</t>
  </si>
  <si>
    <t>Djakova</t>
  </si>
  <si>
    <t>Kristina</t>
  </si>
  <si>
    <t>Kavaliauskaitė</t>
  </si>
  <si>
    <t>Matas, Donatas</t>
  </si>
  <si>
    <t>Dmitry</t>
  </si>
  <si>
    <t>Shnirik</t>
  </si>
  <si>
    <t>Zalomin</t>
  </si>
  <si>
    <t>Armonas</t>
  </si>
  <si>
    <t>Augustas</t>
  </si>
  <si>
    <t xml:space="preserve"> </t>
  </si>
  <si>
    <t>Yulia</t>
  </si>
  <si>
    <t>Zaitseva</t>
  </si>
  <si>
    <t>Liubov</t>
  </si>
  <si>
    <t>Usoltseva</t>
  </si>
  <si>
    <t>Gabija</t>
  </si>
  <si>
    <t>Barauskaitė</t>
  </si>
  <si>
    <t>Abigailė</t>
  </si>
  <si>
    <t>Tamošauskaitė</t>
  </si>
  <si>
    <t>Gedminaitė</t>
  </si>
  <si>
    <t>Dovydaitytė</t>
  </si>
  <si>
    <t>Sergey</t>
  </si>
  <si>
    <t>Bydtaev</t>
  </si>
  <si>
    <t>Ilja</t>
  </si>
  <si>
    <t>Lucenko</t>
  </si>
  <si>
    <t>Dominykas</t>
  </si>
  <si>
    <t>Krutulis</t>
  </si>
  <si>
    <t>Iveta</t>
  </si>
  <si>
    <t>Rukštelytė</t>
  </si>
  <si>
    <t>Anna</t>
  </si>
  <si>
    <t>Čepauskaitė</t>
  </si>
  <si>
    <t>Liulytė</t>
  </si>
  <si>
    <t>20010.01.23</t>
  </si>
  <si>
    <t>Tadas, Juozas</t>
  </si>
  <si>
    <t>Daniil</t>
  </si>
  <si>
    <t>Kornietskiy</t>
  </si>
  <si>
    <t>Mantas</t>
  </si>
  <si>
    <t>Motiejus</t>
  </si>
  <si>
    <t>Ganatauskas</t>
  </si>
  <si>
    <t>Arnedas</t>
  </si>
  <si>
    <t>Dovydaitis</t>
  </si>
  <si>
    <t>Tauras</t>
  </si>
  <si>
    <t>Labanauskas</t>
  </si>
  <si>
    <t>Gustas</t>
  </si>
  <si>
    <t>Kažukauskas</t>
  </si>
  <si>
    <t>Domantas</t>
  </si>
  <si>
    <t>Garšvas</t>
  </si>
  <si>
    <t>Daniela</t>
  </si>
  <si>
    <t>Deveikytė</t>
  </si>
  <si>
    <t>Paukštaitytė</t>
  </si>
  <si>
    <t>Nikolė</t>
  </si>
  <si>
    <t>Kaliningrad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</si>
</sst>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[$-427]yyyy\ &quot;m.&quot;\ mmmm\ d\ &quot;d.&quot;"/>
  </numFmts>
  <fonts count="1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4" borderId="0" xfId="0" applyFont="1" applyFill="1" applyBorder="1" applyAlignment="1">
      <alignment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3" fillId="5" borderId="1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1" fillId="6" borderId="17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1" fillId="6" borderId="24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6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6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6" borderId="37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6" borderId="4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6" borderId="44" xfId="0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right"/>
      <protection locked="0"/>
    </xf>
    <xf numFmtId="0" fontId="5" fillId="0" borderId="46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/>
      <protection locked="0"/>
    </xf>
    <xf numFmtId="0" fontId="3" fillId="3" borderId="57" xfId="0" applyFont="1" applyFill="1" applyBorder="1" applyAlignment="1" applyProtection="1">
      <alignment horizontal="center"/>
      <protection locked="0"/>
    </xf>
    <xf numFmtId="0" fontId="3" fillId="7" borderId="58" xfId="0" applyFont="1" applyFill="1" applyBorder="1" applyAlignment="1" applyProtection="1">
      <alignment horizontal="center"/>
      <protection locked="0"/>
    </xf>
    <xf numFmtId="0" fontId="3" fillId="3" borderId="59" xfId="0" applyFont="1" applyFill="1" applyBorder="1" applyAlignment="1" applyProtection="1">
      <alignment horizontal="center"/>
      <protection locked="0"/>
    </xf>
    <xf numFmtId="0" fontId="3" fillId="7" borderId="60" xfId="0" applyFont="1" applyFill="1" applyBorder="1" applyAlignment="1" applyProtection="1">
      <alignment horizontal="center"/>
      <protection locked="0"/>
    </xf>
    <xf numFmtId="0" fontId="3" fillId="3" borderId="61" xfId="0" applyFont="1" applyFill="1" applyBorder="1" applyAlignment="1" applyProtection="1">
      <alignment horizontal="center"/>
      <protection locked="0"/>
    </xf>
    <xf numFmtId="0" fontId="3" fillId="7" borderId="62" xfId="0" applyFont="1" applyFill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49" fontId="3" fillId="8" borderId="68" xfId="0" applyNumberFormat="1" applyFont="1" applyFill="1" applyBorder="1" applyAlignment="1" applyProtection="1">
      <alignment horizontal="center"/>
      <protection locked="0"/>
    </xf>
    <xf numFmtId="49" fontId="3" fillId="8" borderId="69" xfId="0" applyNumberFormat="1" applyFont="1" applyFill="1" applyBorder="1" applyAlignment="1" applyProtection="1">
      <alignment horizontal="center"/>
      <protection locked="0"/>
    </xf>
    <xf numFmtId="49" fontId="3" fillId="8" borderId="70" xfId="0" applyNumberFormat="1" applyFont="1" applyFill="1" applyBorder="1" applyAlignment="1" applyProtection="1">
      <alignment horizontal="center"/>
      <protection locked="0"/>
    </xf>
    <xf numFmtId="49" fontId="3" fillId="8" borderId="71" xfId="0" applyNumberFormat="1" applyFont="1" applyFill="1" applyBorder="1" applyAlignment="1" applyProtection="1">
      <alignment horizontal="center"/>
      <protection locked="0"/>
    </xf>
    <xf numFmtId="0" fontId="3" fillId="5" borderId="48" xfId="0" applyFont="1" applyFill="1" applyBorder="1" applyAlignment="1" applyProtection="1">
      <alignment horizontal="center"/>
      <protection hidden="1"/>
    </xf>
    <xf numFmtId="0" fontId="3" fillId="5" borderId="72" xfId="0" applyFont="1" applyFill="1" applyBorder="1" applyAlignment="1" applyProtection="1">
      <alignment horizontal="center"/>
      <protection hidden="1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3" borderId="73" xfId="0" applyFont="1" applyFill="1" applyBorder="1" applyAlignment="1" applyProtection="1">
      <alignment horizontal="center"/>
      <protection locked="0"/>
    </xf>
    <xf numFmtId="0" fontId="3" fillId="7" borderId="74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1" fillId="6" borderId="75" xfId="0" applyFont="1" applyFill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1" fillId="6" borderId="55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6" borderId="77" xfId="0" applyFont="1" applyFill="1" applyBorder="1" applyAlignment="1" applyProtection="1">
      <alignment horizontal="center"/>
      <protection locked="0"/>
    </xf>
    <xf numFmtId="0" fontId="3" fillId="8" borderId="78" xfId="0" applyFont="1" applyFill="1" applyBorder="1" applyAlignment="1" applyProtection="1">
      <alignment horizontal="center" vertical="center"/>
      <protection locked="0"/>
    </xf>
    <xf numFmtId="0" fontId="3" fillId="3" borderId="79" xfId="0" applyFont="1" applyFill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3" borderId="82" xfId="0" applyFont="1" applyFill="1" applyBorder="1" applyAlignment="1" applyProtection="1">
      <alignment horizontal="center"/>
      <protection locked="0"/>
    </xf>
    <xf numFmtId="0" fontId="3" fillId="7" borderId="83" xfId="0" applyFont="1" applyFill="1" applyBorder="1" applyAlignment="1" applyProtection="1">
      <alignment horizontal="center"/>
      <protection locked="0"/>
    </xf>
    <xf numFmtId="0" fontId="3" fillId="7" borderId="73" xfId="0" applyFont="1" applyFill="1" applyBorder="1" applyAlignment="1" applyProtection="1">
      <alignment horizontal="center"/>
      <protection locked="0"/>
    </xf>
    <xf numFmtId="0" fontId="1" fillId="6" borderId="84" xfId="0" applyFont="1" applyFill="1" applyBorder="1" applyAlignment="1" applyProtection="1">
      <alignment horizontal="center"/>
      <protection locked="0"/>
    </xf>
    <xf numFmtId="0" fontId="1" fillId="6" borderId="85" xfId="0" applyFont="1" applyFill="1" applyBorder="1" applyAlignment="1" applyProtection="1">
      <alignment horizontal="center"/>
      <protection locked="0"/>
    </xf>
    <xf numFmtId="0" fontId="1" fillId="6" borderId="86" xfId="0" applyFont="1" applyFill="1" applyBorder="1" applyAlignment="1" applyProtection="1">
      <alignment horizontal="center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0" borderId="87" xfId="0" applyFont="1" applyBorder="1" applyAlignment="1" applyProtection="1">
      <alignment horizontal="center"/>
      <protection locked="0"/>
    </xf>
    <xf numFmtId="0" fontId="3" fillId="7" borderId="59" xfId="0" applyFont="1" applyFill="1" applyBorder="1" applyAlignment="1" applyProtection="1">
      <alignment horizontal="center"/>
      <protection locked="0"/>
    </xf>
    <xf numFmtId="1" fontId="1" fillId="0" borderId="88" xfId="0" applyNumberFormat="1" applyFont="1" applyBorder="1" applyAlignment="1" applyProtection="1">
      <alignment horizontal="center"/>
      <protection locked="0"/>
    </xf>
    <xf numFmtId="1" fontId="1" fillId="0" borderId="89" xfId="0" applyNumberFormat="1" applyFont="1" applyBorder="1" applyAlignment="1" applyProtection="1">
      <alignment horizontal="center"/>
      <protection locked="0"/>
    </xf>
    <xf numFmtId="0" fontId="1" fillId="6" borderId="90" xfId="0" applyFont="1" applyFill="1" applyBorder="1" applyAlignment="1" applyProtection="1">
      <alignment horizontal="center"/>
      <protection hidden="1"/>
    </xf>
    <xf numFmtId="0" fontId="1" fillId="6" borderId="42" xfId="0" applyFont="1" applyFill="1" applyBorder="1" applyAlignment="1" applyProtection="1">
      <alignment horizontal="center"/>
      <protection hidden="1"/>
    </xf>
    <xf numFmtId="49" fontId="3" fillId="8" borderId="78" xfId="0" applyNumberFormat="1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/>
      <protection hidden="1"/>
    </xf>
    <xf numFmtId="0" fontId="3" fillId="7" borderId="91" xfId="0" applyFont="1" applyFill="1" applyBorder="1" applyAlignment="1" applyProtection="1">
      <alignment horizontal="center"/>
      <protection locked="0"/>
    </xf>
    <xf numFmtId="0" fontId="3" fillId="3" borderId="92" xfId="0" applyFont="1" applyFill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7" borderId="94" xfId="0" applyFont="1" applyFill="1" applyBorder="1" applyAlignment="1" applyProtection="1">
      <alignment horizontal="center"/>
      <protection locked="0"/>
    </xf>
    <xf numFmtId="0" fontId="3" fillId="3" borderId="95" xfId="0" applyFont="1" applyFill="1" applyBorder="1" applyAlignment="1" applyProtection="1">
      <alignment horizontal="center"/>
      <protection locked="0"/>
    </xf>
    <xf numFmtId="0" fontId="3" fillId="3" borderId="91" xfId="0" applyFont="1" applyFill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/>
      <protection locked="0"/>
    </xf>
    <xf numFmtId="0" fontId="0" fillId="0" borderId="96" xfId="0" applyFont="1" applyBorder="1" applyAlignment="1" applyProtection="1">
      <alignment/>
      <protection locked="0"/>
    </xf>
    <xf numFmtId="0" fontId="0" fillId="0" borderId="96" xfId="0" applyFont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3" fillId="3" borderId="63" xfId="0" applyFont="1" applyFill="1" applyBorder="1" applyAlignment="1" applyProtection="1">
      <alignment horizontal="center"/>
      <protection locked="0"/>
    </xf>
    <xf numFmtId="0" fontId="1" fillId="6" borderId="97" xfId="0" applyFont="1" applyFill="1" applyBorder="1" applyAlignment="1" applyProtection="1">
      <alignment horizontal="center"/>
      <protection locked="0"/>
    </xf>
    <xf numFmtId="0" fontId="1" fillId="6" borderId="98" xfId="0" applyFont="1" applyFill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" fillId="6" borderId="100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1" fillId="6" borderId="102" xfId="0" applyFont="1" applyFill="1" applyBorder="1" applyAlignment="1" applyProtection="1">
      <alignment horizontal="center"/>
      <protection locked="0"/>
    </xf>
    <xf numFmtId="0" fontId="3" fillId="0" borderId="103" xfId="0" applyFont="1" applyBorder="1" applyAlignment="1" applyProtection="1">
      <alignment horizontal="center"/>
      <protection locked="0"/>
    </xf>
    <xf numFmtId="0" fontId="1" fillId="6" borderId="104" xfId="0" applyFont="1" applyFill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1" fillId="6" borderId="106" xfId="0" applyFont="1" applyFill="1" applyBorder="1" applyAlignment="1" applyProtection="1">
      <alignment horizontal="center"/>
      <protection locked="0"/>
    </xf>
    <xf numFmtId="0" fontId="3" fillId="5" borderId="107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/>
      <protection locked="0"/>
    </xf>
    <xf numFmtId="0" fontId="0" fillId="0" borderId="112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77" xfId="0" applyFont="1" applyBorder="1" applyAlignment="1" applyProtection="1">
      <alignment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1" fillId="0" borderId="115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7" borderId="20" xfId="0" applyFont="1" applyFill="1" applyBorder="1" applyAlignment="1" applyProtection="1">
      <alignment horizontal="center"/>
      <protection locked="0"/>
    </xf>
    <xf numFmtId="0" fontId="1" fillId="6" borderId="39" xfId="0" applyFont="1" applyFill="1" applyBorder="1" applyAlignment="1" applyProtection="1">
      <alignment horizontal="center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1" fillId="6" borderId="34" xfId="0" applyFont="1" applyFill="1" applyBorder="1" applyAlignment="1" applyProtection="1">
      <alignment horizontal="center"/>
      <protection locked="0"/>
    </xf>
    <xf numFmtId="49" fontId="3" fillId="8" borderId="116" xfId="0" applyNumberFormat="1" applyFont="1" applyFill="1" applyBorder="1" applyAlignment="1" applyProtection="1">
      <alignment horizontal="center" vertical="center"/>
      <protection locked="0"/>
    </xf>
    <xf numFmtId="0" fontId="3" fillId="5" borderId="103" xfId="0" applyFont="1" applyFill="1" applyBorder="1" applyAlignment="1" applyProtection="1">
      <alignment horizontal="center"/>
      <protection hidden="1"/>
    </xf>
    <xf numFmtId="0" fontId="1" fillId="6" borderId="104" xfId="0" applyFont="1" applyFill="1" applyBorder="1" applyAlignment="1" applyProtection="1">
      <alignment horizontal="center"/>
      <protection hidden="1"/>
    </xf>
    <xf numFmtId="0" fontId="3" fillId="5" borderId="117" xfId="0" applyFont="1" applyFill="1" applyBorder="1" applyAlignment="1" applyProtection="1">
      <alignment horizontal="center"/>
      <protection hidden="1"/>
    </xf>
    <xf numFmtId="0" fontId="1" fillId="6" borderId="118" xfId="0" applyFont="1" applyFill="1" applyBorder="1" applyAlignment="1" applyProtection="1">
      <alignment horizontal="center"/>
      <protection hidden="1"/>
    </xf>
    <xf numFmtId="0" fontId="1" fillId="6" borderId="27" xfId="0" applyFont="1" applyFill="1" applyBorder="1" applyAlignment="1" applyProtection="1">
      <alignment horizontal="center"/>
      <protection locked="0"/>
    </xf>
    <xf numFmtId="0" fontId="3" fillId="5" borderId="101" xfId="0" applyFont="1" applyFill="1" applyBorder="1" applyAlignment="1" applyProtection="1">
      <alignment horizontal="center"/>
      <protection hidden="1"/>
    </xf>
    <xf numFmtId="0" fontId="1" fillId="6" borderId="26" xfId="0" applyFont="1" applyFill="1" applyBorder="1" applyAlignment="1" applyProtection="1">
      <alignment horizontal="center"/>
      <protection locked="0"/>
    </xf>
    <xf numFmtId="0" fontId="3" fillId="8" borderId="116" xfId="0" applyFont="1" applyFill="1" applyBorder="1" applyAlignment="1" applyProtection="1">
      <alignment horizontal="center" vertical="center"/>
      <protection locked="0"/>
    </xf>
    <xf numFmtId="0" fontId="3" fillId="5" borderId="105" xfId="0" applyFont="1" applyFill="1" applyBorder="1" applyAlignment="1" applyProtection="1">
      <alignment horizontal="center"/>
      <protection hidden="1"/>
    </xf>
    <xf numFmtId="0" fontId="1" fillId="6" borderId="106" xfId="0" applyFont="1" applyFill="1" applyBorder="1" applyAlignment="1" applyProtection="1">
      <alignment horizontal="center"/>
      <protection hidden="1"/>
    </xf>
    <xf numFmtId="0" fontId="3" fillId="5" borderId="76" xfId="0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center"/>
      <protection hidden="1"/>
    </xf>
    <xf numFmtId="0" fontId="3" fillId="5" borderId="55" xfId="0" applyFont="1" applyFill="1" applyBorder="1" applyAlignment="1" applyProtection="1">
      <alignment horizontal="center"/>
      <protection hidden="1"/>
    </xf>
    <xf numFmtId="0" fontId="1" fillId="6" borderId="77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3" fillId="0" borderId="119" xfId="0" applyFont="1" applyBorder="1" applyAlignment="1" applyProtection="1">
      <alignment horizontal="center"/>
      <protection locked="0"/>
    </xf>
    <xf numFmtId="0" fontId="0" fillId="0" borderId="120" xfId="0" applyFont="1" applyBorder="1" applyAlignment="1" applyProtection="1">
      <alignment/>
      <protection locked="0"/>
    </xf>
    <xf numFmtId="0" fontId="0" fillId="0" borderId="120" xfId="0" applyFont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0" fontId="1" fillId="6" borderId="9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8" borderId="121" xfId="0" applyNumberFormat="1" applyFont="1" applyFill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1" fillId="6" borderId="120" xfId="0" applyFont="1" applyFill="1" applyBorder="1" applyAlignment="1" applyProtection="1">
      <alignment horizontal="center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1" fillId="6" borderId="123" xfId="0" applyFont="1" applyFill="1" applyBorder="1" applyAlignment="1" applyProtection="1">
      <alignment horizontal="center"/>
      <protection locked="0"/>
    </xf>
    <xf numFmtId="0" fontId="3" fillId="0" borderId="124" xfId="0" applyFont="1" applyBorder="1" applyAlignment="1" applyProtection="1">
      <alignment horizontal="center"/>
      <protection locked="0"/>
    </xf>
    <xf numFmtId="0" fontId="1" fillId="6" borderId="125" xfId="0" applyFont="1" applyFill="1" applyBorder="1" applyAlignment="1" applyProtection="1">
      <alignment horizontal="center"/>
      <protection locked="0"/>
    </xf>
    <xf numFmtId="0" fontId="0" fillId="0" borderId="125" xfId="0" applyFont="1" applyBorder="1" applyAlignment="1" applyProtection="1">
      <alignment horizontal="left"/>
      <protection locked="0"/>
    </xf>
    <xf numFmtId="0" fontId="0" fillId="0" borderId="126" xfId="0" applyFont="1" applyBorder="1" applyAlignment="1" applyProtection="1">
      <alignment horizontal="left"/>
      <protection locked="0"/>
    </xf>
    <xf numFmtId="0" fontId="0" fillId="0" borderId="84" xfId="0" applyFont="1" applyBorder="1" applyAlignment="1" applyProtection="1">
      <alignment horizontal="left"/>
      <protection locked="0"/>
    </xf>
    <xf numFmtId="0" fontId="3" fillId="0" borderId="114" xfId="0" applyFont="1" applyBorder="1" applyAlignment="1" applyProtection="1">
      <alignment horizontal="center"/>
      <protection locked="0"/>
    </xf>
    <xf numFmtId="0" fontId="3" fillId="0" borderId="127" xfId="0" applyFont="1" applyBorder="1" applyAlignment="1" applyProtection="1">
      <alignment horizontal="center"/>
      <protection locked="0"/>
    </xf>
    <xf numFmtId="0" fontId="3" fillId="0" borderId="115" xfId="0" applyFont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1" fillId="6" borderId="129" xfId="0" applyFont="1" applyFill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/>
      <protection locked="0"/>
    </xf>
    <xf numFmtId="0" fontId="1" fillId="6" borderId="131" xfId="0" applyFont="1" applyFill="1" applyBorder="1" applyAlignment="1" applyProtection="1">
      <alignment horizontal="center"/>
      <protection locked="0"/>
    </xf>
    <xf numFmtId="0" fontId="1" fillId="6" borderId="96" xfId="0" applyFont="1" applyFill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1" fillId="0" borderId="133" xfId="0" applyFont="1" applyBorder="1" applyAlignment="1" applyProtection="1">
      <alignment horizontal="center"/>
      <protection locked="0"/>
    </xf>
    <xf numFmtId="0" fontId="1" fillId="0" borderId="134" xfId="0" applyFont="1" applyBorder="1" applyAlignment="1" applyProtection="1">
      <alignment horizontal="center"/>
      <protection locked="0"/>
    </xf>
    <xf numFmtId="1" fontId="1" fillId="0" borderId="133" xfId="0" applyNumberFormat="1" applyFont="1" applyBorder="1" applyAlignment="1" applyProtection="1">
      <alignment horizontal="center"/>
      <protection locked="0"/>
    </xf>
    <xf numFmtId="0" fontId="1" fillId="0" borderId="135" xfId="0" applyFont="1" applyBorder="1" applyAlignment="1" applyProtection="1">
      <alignment horizontal="center"/>
      <protection locked="0"/>
    </xf>
    <xf numFmtId="0" fontId="1" fillId="0" borderId="136" xfId="0" applyFont="1" applyBorder="1" applyAlignment="1" applyProtection="1">
      <alignment horizontal="center"/>
      <protection locked="0"/>
    </xf>
    <xf numFmtId="0" fontId="1" fillId="0" borderId="137" xfId="0" applyFont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 horizontal="left"/>
      <protection locked="0"/>
    </xf>
    <xf numFmtId="49" fontId="7" fillId="8" borderId="22" xfId="0" applyNumberFormat="1" applyFont="1" applyFill="1" applyBorder="1" applyAlignment="1" applyProtection="1">
      <alignment horizontal="center"/>
      <protection locked="0"/>
    </xf>
    <xf numFmtId="49" fontId="7" fillId="8" borderId="24" xfId="0" applyNumberFormat="1" applyFont="1" applyFill="1" applyBorder="1" applyAlignment="1" applyProtection="1">
      <alignment horizontal="center"/>
      <protection locked="0"/>
    </xf>
    <xf numFmtId="49" fontId="3" fillId="8" borderId="22" xfId="0" applyNumberFormat="1" applyFont="1" applyFill="1" applyBorder="1" applyAlignment="1" applyProtection="1">
      <alignment horizontal="center"/>
      <protection locked="0"/>
    </xf>
    <xf numFmtId="49" fontId="3" fillId="8" borderId="24" xfId="0" applyNumberFormat="1" applyFont="1" applyFill="1" applyBorder="1" applyAlignment="1" applyProtection="1">
      <alignment horizontal="center"/>
      <protection locked="0"/>
    </xf>
    <xf numFmtId="49" fontId="3" fillId="8" borderId="24" xfId="0" applyNumberFormat="1" applyFont="1" applyFill="1" applyBorder="1" applyAlignment="1" applyProtection="1">
      <alignment horizontal="center"/>
      <protection locked="0"/>
    </xf>
    <xf numFmtId="49" fontId="3" fillId="8" borderId="16" xfId="0" applyNumberFormat="1" applyFont="1" applyFill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1" fillId="0" borderId="139" xfId="0" applyFont="1" applyBorder="1" applyAlignment="1">
      <alignment/>
    </xf>
    <xf numFmtId="0" fontId="1" fillId="0" borderId="136" xfId="0" applyFont="1" applyBorder="1" applyAlignment="1">
      <alignment/>
    </xf>
    <xf numFmtId="0" fontId="1" fillId="0" borderId="140" xfId="0" applyFont="1" applyBorder="1" applyAlignment="1">
      <alignment/>
    </xf>
    <xf numFmtId="49" fontId="3" fillId="8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41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42" xfId="0" applyFont="1" applyBorder="1" applyAlignment="1" applyProtection="1">
      <alignment horizontal="center"/>
      <protection locked="0"/>
    </xf>
    <xf numFmtId="0" fontId="3" fillId="0" borderId="143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5" borderId="144" xfId="0" applyFont="1" applyFill="1" applyBorder="1" applyAlignment="1" applyProtection="1">
      <alignment horizontal="center"/>
      <protection hidden="1"/>
    </xf>
    <xf numFmtId="0" fontId="1" fillId="6" borderId="145" xfId="0" applyFont="1" applyFill="1" applyBorder="1" applyAlignment="1" applyProtection="1">
      <alignment horizontal="center"/>
      <protection hidden="1"/>
    </xf>
    <xf numFmtId="0" fontId="1" fillId="6" borderId="50" xfId="0" applyFont="1" applyFill="1" applyBorder="1" applyAlignment="1" applyProtection="1">
      <alignment horizontal="center"/>
      <protection locked="0"/>
    </xf>
    <xf numFmtId="0" fontId="1" fillId="6" borderId="146" xfId="0" applyFont="1" applyFill="1" applyBorder="1" applyAlignment="1" applyProtection="1">
      <alignment horizontal="center"/>
      <protection locked="0"/>
    </xf>
    <xf numFmtId="0" fontId="3" fillId="0" borderId="147" xfId="0" applyFont="1" applyBorder="1" applyAlignment="1" applyProtection="1">
      <alignment horizontal="center"/>
      <protection locked="0"/>
    </xf>
    <xf numFmtId="0" fontId="1" fillId="6" borderId="126" xfId="0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/>
    </xf>
    <xf numFmtId="1" fontId="1" fillId="0" borderId="87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1" fontId="1" fillId="0" borderId="148" xfId="0" applyNumberFormat="1" applyFont="1" applyBorder="1" applyAlignment="1" applyProtection="1">
      <alignment horizontal="center"/>
      <protection locked="0"/>
    </xf>
    <xf numFmtId="0" fontId="3" fillId="0" borderId="117" xfId="0" applyFont="1" applyBorder="1" applyAlignment="1" applyProtection="1">
      <alignment horizontal="center"/>
      <protection locked="0"/>
    </xf>
    <xf numFmtId="0" fontId="1" fillId="0" borderId="149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" fontId="1" fillId="0" borderId="56" xfId="0" applyNumberFormat="1" applyFont="1" applyBorder="1" applyAlignment="1" applyProtection="1">
      <alignment/>
      <protection locked="0"/>
    </xf>
    <xf numFmtId="1" fontId="3" fillId="8" borderId="150" xfId="0" applyNumberFormat="1" applyFont="1" applyFill="1" applyBorder="1" applyAlignment="1" applyProtection="1">
      <alignment horizontal="center" vertical="center"/>
      <protection locked="0"/>
    </xf>
    <xf numFmtId="1" fontId="7" fillId="8" borderId="151" xfId="0" applyNumberFormat="1" applyFont="1" applyFill="1" applyBorder="1" applyAlignment="1" applyProtection="1">
      <alignment horizontal="center"/>
      <protection locked="0"/>
    </xf>
    <xf numFmtId="1" fontId="3" fillId="8" borderId="151" xfId="0" applyNumberFormat="1" applyFont="1" applyFill="1" applyBorder="1" applyAlignment="1" applyProtection="1">
      <alignment horizontal="center"/>
      <protection locked="0"/>
    </xf>
    <xf numFmtId="1" fontId="3" fillId="8" borderId="151" xfId="0" applyNumberFormat="1" applyFont="1" applyFill="1" applyBorder="1" applyAlignment="1" applyProtection="1">
      <alignment horizontal="center"/>
      <protection locked="0"/>
    </xf>
    <xf numFmtId="1" fontId="3" fillId="8" borderId="152" xfId="0" applyNumberFormat="1" applyFont="1" applyFill="1" applyBorder="1" applyAlignment="1" applyProtection="1">
      <alignment horizontal="center"/>
      <protection locked="0"/>
    </xf>
    <xf numFmtId="1" fontId="3" fillId="8" borderId="153" xfId="0" applyNumberFormat="1" applyFont="1" applyFill="1" applyBorder="1" applyAlignment="1" applyProtection="1">
      <alignment horizontal="center"/>
      <protection locked="0"/>
    </xf>
    <xf numFmtId="1" fontId="3" fillId="8" borderId="154" xfId="0" applyNumberFormat="1" applyFont="1" applyFill="1" applyBorder="1" applyAlignment="1" applyProtection="1">
      <alignment horizontal="center"/>
      <protection locked="0"/>
    </xf>
    <xf numFmtId="1" fontId="3" fillId="8" borderId="93" xfId="0" applyNumberFormat="1" applyFont="1" applyFill="1" applyBorder="1" applyAlignment="1" applyProtection="1">
      <alignment horizontal="center" vertical="center"/>
      <protection locked="0"/>
    </xf>
    <xf numFmtId="1" fontId="7" fillId="8" borderId="139" xfId="0" applyNumberFormat="1" applyFont="1" applyFill="1" applyBorder="1" applyAlignment="1" applyProtection="1">
      <alignment horizontal="center"/>
      <protection locked="0"/>
    </xf>
    <xf numFmtId="1" fontId="7" fillId="8" borderId="136" xfId="0" applyNumberFormat="1" applyFont="1" applyFill="1" applyBorder="1" applyAlignment="1" applyProtection="1">
      <alignment horizontal="center"/>
      <protection locked="0"/>
    </xf>
    <xf numFmtId="1" fontId="3" fillId="8" borderId="140" xfId="0" applyNumberFormat="1" applyFont="1" applyFill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/>
      <protection locked="0"/>
    </xf>
    <xf numFmtId="0" fontId="7" fillId="8" borderId="151" xfId="0" applyNumberFormat="1" applyFont="1" applyFill="1" applyBorder="1" applyAlignment="1" applyProtection="1">
      <alignment horizontal="center"/>
      <protection locked="0"/>
    </xf>
    <xf numFmtId="0" fontId="7" fillId="8" borderId="22" xfId="0" applyNumberFormat="1" applyFont="1" applyFill="1" applyBorder="1" applyAlignment="1" applyProtection="1">
      <alignment horizontal="center"/>
      <protection locked="0"/>
    </xf>
    <xf numFmtId="0" fontId="7" fillId="8" borderId="24" xfId="0" applyNumberFormat="1" applyFont="1" applyFill="1" applyBorder="1" applyAlignment="1" applyProtection="1">
      <alignment horizontal="center"/>
      <protection locked="0"/>
    </xf>
    <xf numFmtId="0" fontId="3" fillId="8" borderId="24" xfId="0" applyNumberFormat="1" applyFont="1" applyFill="1" applyBorder="1" applyAlignment="1" applyProtection="1">
      <alignment horizontal="center"/>
      <protection locked="0"/>
    </xf>
    <xf numFmtId="0" fontId="3" fillId="8" borderId="22" xfId="0" applyNumberFormat="1" applyFont="1" applyFill="1" applyBorder="1" applyAlignment="1" applyProtection="1">
      <alignment horizontal="center"/>
      <protection locked="0"/>
    </xf>
    <xf numFmtId="0" fontId="3" fillId="8" borderId="68" xfId="0" applyNumberFormat="1" applyFont="1" applyFill="1" applyBorder="1" applyAlignment="1" applyProtection="1">
      <alignment horizontal="center"/>
      <protection locked="0"/>
    </xf>
    <xf numFmtId="0" fontId="3" fillId="8" borderId="69" xfId="0" applyNumberFormat="1" applyFont="1" applyFill="1" applyBorder="1" applyAlignment="1" applyProtection="1">
      <alignment horizontal="center"/>
      <protection locked="0"/>
    </xf>
    <xf numFmtId="0" fontId="3" fillId="8" borderId="71" xfId="0" applyNumberFormat="1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locked="0"/>
    </xf>
    <xf numFmtId="0" fontId="3" fillId="5" borderId="80" xfId="0" applyFont="1" applyFill="1" applyBorder="1" applyAlignment="1" applyProtection="1">
      <alignment horizontal="center"/>
      <protection hidden="1"/>
    </xf>
    <xf numFmtId="0" fontId="1" fillId="6" borderId="40" xfId="0" applyFont="1" applyFill="1" applyBorder="1" applyAlignment="1" applyProtection="1">
      <alignment horizontal="center"/>
      <protection hidden="1"/>
    </xf>
    <xf numFmtId="0" fontId="3" fillId="5" borderId="40" xfId="0" applyFont="1" applyFill="1" applyBorder="1" applyAlignment="1" applyProtection="1">
      <alignment horizontal="center"/>
      <protection hidden="1"/>
    </xf>
    <xf numFmtId="0" fontId="1" fillId="6" borderId="75" xfId="0" applyFont="1" applyFill="1" applyBorder="1" applyAlignment="1" applyProtection="1">
      <alignment horizontal="center"/>
      <protection hidden="1"/>
    </xf>
    <xf numFmtId="0" fontId="1" fillId="0" borderId="40" xfId="0" applyFont="1" applyBorder="1" applyAlignment="1">
      <alignment/>
    </xf>
    <xf numFmtId="0" fontId="3" fillId="0" borderId="143" xfId="0" applyFont="1" applyBorder="1" applyAlignment="1" applyProtection="1">
      <alignment horizontal="center"/>
      <protection locked="0"/>
    </xf>
    <xf numFmtId="0" fontId="0" fillId="0" borderId="146" xfId="0" applyFont="1" applyBorder="1" applyAlignment="1" applyProtection="1">
      <alignment/>
      <protection locked="0"/>
    </xf>
    <xf numFmtId="0" fontId="3" fillId="5" borderId="99" xfId="0" applyFont="1" applyFill="1" applyBorder="1" applyAlignment="1" applyProtection="1">
      <alignment horizontal="center"/>
      <protection hidden="1"/>
    </xf>
    <xf numFmtId="0" fontId="1" fillId="6" borderId="100" xfId="0" applyFont="1" applyFill="1" applyBorder="1" applyAlignment="1" applyProtection="1">
      <alignment horizontal="center"/>
      <protection hidden="1"/>
    </xf>
    <xf numFmtId="0" fontId="1" fillId="0" borderId="46" xfId="0" applyFont="1" applyBorder="1" applyAlignment="1">
      <alignment/>
    </xf>
    <xf numFmtId="0" fontId="3" fillId="3" borderId="113" xfId="0" applyFont="1" applyFill="1" applyBorder="1" applyAlignment="1" applyProtection="1">
      <alignment horizontal="center"/>
      <protection locked="0"/>
    </xf>
    <xf numFmtId="0" fontId="3" fillId="7" borderId="155" xfId="0" applyFont="1" applyFill="1" applyBorder="1" applyAlignment="1" applyProtection="1">
      <alignment horizontal="center"/>
      <protection locked="0"/>
    </xf>
    <xf numFmtId="0" fontId="3" fillId="3" borderId="109" xfId="0" applyFont="1" applyFill="1" applyBorder="1" applyAlignment="1" applyProtection="1">
      <alignment horizontal="center"/>
      <protection locked="0"/>
    </xf>
    <xf numFmtId="0" fontId="3" fillId="7" borderId="110" xfId="0" applyFont="1" applyFill="1" applyBorder="1" applyAlignment="1" applyProtection="1">
      <alignment horizontal="center"/>
      <protection locked="0"/>
    </xf>
    <xf numFmtId="0" fontId="3" fillId="7" borderId="109" xfId="0" applyFont="1" applyFill="1" applyBorder="1" applyAlignment="1" applyProtection="1">
      <alignment horizontal="center"/>
      <protection locked="0"/>
    </xf>
    <xf numFmtId="0" fontId="3" fillId="8" borderId="156" xfId="0" applyFont="1" applyFill="1" applyBorder="1" applyAlignment="1" applyProtection="1">
      <alignment horizontal="center" vertical="center"/>
      <protection locked="0"/>
    </xf>
    <xf numFmtId="0" fontId="3" fillId="5" borderId="157" xfId="0" applyFont="1" applyFill="1" applyBorder="1" applyAlignment="1" applyProtection="1">
      <alignment horizontal="center"/>
      <protection hidden="1"/>
    </xf>
    <xf numFmtId="0" fontId="1" fillId="6" borderId="158" xfId="0" applyFont="1" applyFill="1" applyBorder="1" applyAlignment="1" applyProtection="1">
      <alignment horizontal="center"/>
      <protection hidden="1"/>
    </xf>
    <xf numFmtId="0" fontId="3" fillId="5" borderId="159" xfId="0" applyFont="1" applyFill="1" applyBorder="1" applyAlignment="1" applyProtection="1">
      <alignment horizontal="center"/>
      <protection hidden="1"/>
    </xf>
    <xf numFmtId="0" fontId="1" fillId="6" borderId="160" xfId="0" applyFont="1" applyFill="1" applyBorder="1" applyAlignment="1" applyProtection="1">
      <alignment horizontal="center"/>
      <protection hidden="1"/>
    </xf>
    <xf numFmtId="49" fontId="7" fillId="8" borderId="161" xfId="0" applyNumberFormat="1" applyFont="1" applyFill="1" applyBorder="1" applyAlignment="1" applyProtection="1">
      <alignment horizontal="center"/>
      <protection locked="0"/>
    </xf>
    <xf numFmtId="49" fontId="3" fillId="8" borderId="156" xfId="0" applyNumberFormat="1" applyFont="1" applyFill="1" applyBorder="1" applyAlignment="1" applyProtection="1">
      <alignment horizontal="center" vertical="center"/>
      <protection locked="0"/>
    </xf>
    <xf numFmtId="0" fontId="3" fillId="5" borderId="162" xfId="0" applyFont="1" applyFill="1" applyBorder="1" applyAlignment="1" applyProtection="1">
      <alignment horizontal="center"/>
      <protection hidden="1"/>
    </xf>
    <xf numFmtId="0" fontId="1" fillId="6" borderId="163" xfId="0" applyFont="1" applyFill="1" applyBorder="1" applyAlignment="1" applyProtection="1">
      <alignment horizontal="center"/>
      <protection hidden="1"/>
    </xf>
    <xf numFmtId="0" fontId="0" fillId="0" borderId="120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2" xfId="0" applyFont="1" applyBorder="1" applyAlignment="1" applyProtection="1">
      <alignment horizontal="center"/>
      <protection locked="0"/>
    </xf>
    <xf numFmtId="0" fontId="1" fillId="0" borderId="162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63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0" fontId="1" fillId="0" borderId="16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66" xfId="0" applyFont="1" applyBorder="1" applyAlignment="1">
      <alignment/>
    </xf>
    <xf numFmtId="0" fontId="12" fillId="0" borderId="40" xfId="0" applyFont="1" applyBorder="1" applyAlignment="1">
      <alignment vertical="top" wrapText="1"/>
    </xf>
    <xf numFmtId="0" fontId="12" fillId="0" borderId="55" xfId="0" applyFont="1" applyBorder="1" applyAlignment="1">
      <alignment vertical="top" wrapText="1"/>
    </xf>
    <xf numFmtId="0" fontId="3" fillId="0" borderId="46" xfId="0" applyFont="1" applyBorder="1" applyAlignment="1" applyProtection="1">
      <alignment horizontal="center"/>
      <protection locked="0"/>
    </xf>
    <xf numFmtId="0" fontId="1" fillId="6" borderId="40" xfId="0" applyFont="1" applyFill="1" applyBorder="1" applyAlignment="1" applyProtection="1">
      <alignment horizontal="center"/>
      <protection locked="0"/>
    </xf>
    <xf numFmtId="0" fontId="1" fillId="6" borderId="75" xfId="0" applyFont="1" applyFill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1" fillId="6" borderId="55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6" borderId="77" xfId="0" applyFont="1" applyFill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1" fillId="6" borderId="84" xfId="0" applyFont="1" applyFill="1" applyBorder="1" applyAlignment="1" applyProtection="1">
      <alignment horizontal="center"/>
      <protection locked="0"/>
    </xf>
    <xf numFmtId="0" fontId="7" fillId="8" borderId="153" xfId="0" applyNumberFormat="1" applyFont="1" applyFill="1" applyBorder="1" applyAlignment="1" applyProtection="1">
      <alignment horizontal="center"/>
      <protection locked="0"/>
    </xf>
    <xf numFmtId="0" fontId="3" fillId="5" borderId="114" xfId="0" applyFont="1" applyFill="1" applyBorder="1" applyAlignment="1" applyProtection="1">
      <alignment horizontal="center"/>
      <protection hidden="1"/>
    </xf>
    <xf numFmtId="0" fontId="1" fillId="6" borderId="25" xfId="0" applyFont="1" applyFill="1" applyBorder="1" applyAlignment="1" applyProtection="1">
      <alignment horizontal="center"/>
      <protection hidden="1"/>
    </xf>
    <xf numFmtId="0" fontId="3" fillId="5" borderId="29" xfId="0" applyFont="1" applyFill="1" applyBorder="1" applyAlignment="1" applyProtection="1">
      <alignment horizontal="center"/>
      <protection hidden="1"/>
    </xf>
    <xf numFmtId="0" fontId="1" fillId="6" borderId="31" xfId="0" applyFont="1" applyFill="1" applyBorder="1" applyAlignment="1" applyProtection="1">
      <alignment horizontal="center"/>
      <protection hidden="1"/>
    </xf>
    <xf numFmtId="0" fontId="1" fillId="6" borderId="30" xfId="0" applyFont="1" applyFill="1" applyBorder="1" applyAlignment="1" applyProtection="1">
      <alignment horizontal="center"/>
      <protection hidden="1"/>
    </xf>
    <xf numFmtId="0" fontId="1" fillId="0" borderId="167" xfId="0" applyFont="1" applyBorder="1" applyAlignment="1">
      <alignment/>
    </xf>
    <xf numFmtId="0" fontId="12" fillId="0" borderId="120" xfId="0" applyFont="1" applyBorder="1" applyAlignment="1">
      <alignment vertical="top" wrapText="1"/>
    </xf>
    <xf numFmtId="0" fontId="3" fillId="0" borderId="122" xfId="0" applyFont="1" applyBorder="1" applyAlignment="1" applyProtection="1">
      <alignment horizontal="center"/>
      <protection locked="0"/>
    </xf>
    <xf numFmtId="0" fontId="1" fillId="6" borderId="120" xfId="0" applyFont="1" applyFill="1" applyBorder="1" applyAlignment="1" applyProtection="1">
      <alignment horizontal="center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1" fillId="6" borderId="123" xfId="0" applyFont="1" applyFill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1" fillId="6" borderId="164" xfId="0" applyFont="1" applyFill="1" applyBorder="1" applyAlignment="1" applyProtection="1">
      <alignment horizontal="center"/>
      <protection hidden="1"/>
    </xf>
    <xf numFmtId="0" fontId="3" fillId="0" borderId="124" xfId="0" applyFont="1" applyBorder="1" applyAlignment="1" applyProtection="1">
      <alignment horizontal="center"/>
      <protection locked="0"/>
    </xf>
    <xf numFmtId="0" fontId="1" fillId="6" borderId="125" xfId="0" applyFont="1" applyFill="1" applyBorder="1" applyAlignment="1" applyProtection="1">
      <alignment horizontal="center"/>
      <protection locked="0"/>
    </xf>
    <xf numFmtId="1" fontId="7" fillId="8" borderId="154" xfId="0" applyNumberFormat="1" applyFont="1" applyFill="1" applyBorder="1" applyAlignment="1" applyProtection="1">
      <alignment horizontal="center"/>
      <protection locked="0"/>
    </xf>
    <xf numFmtId="0" fontId="3" fillId="0" borderId="168" xfId="0" applyFont="1" applyBorder="1" applyAlignment="1" applyProtection="1">
      <alignment horizontal="center"/>
      <protection locked="0"/>
    </xf>
    <xf numFmtId="0" fontId="3" fillId="5" borderId="169" xfId="0" applyFont="1" applyFill="1" applyBorder="1" applyAlignment="1" applyProtection="1">
      <alignment horizontal="center"/>
      <protection hidden="1"/>
    </xf>
    <xf numFmtId="0" fontId="1" fillId="6" borderId="170" xfId="0" applyFont="1" applyFill="1" applyBorder="1" applyAlignment="1" applyProtection="1">
      <alignment horizontal="center"/>
      <protection hidden="1"/>
    </xf>
    <xf numFmtId="49" fontId="3" fillId="8" borderId="171" xfId="0" applyNumberFormat="1" applyFont="1" applyFill="1" applyBorder="1" applyAlignment="1" applyProtection="1">
      <alignment horizontal="center"/>
      <protection locked="0"/>
    </xf>
    <xf numFmtId="0" fontId="1" fillId="6" borderId="172" xfId="0" applyFont="1" applyFill="1" applyBorder="1" applyAlignment="1" applyProtection="1">
      <alignment horizontal="center"/>
      <protection hidden="1"/>
    </xf>
    <xf numFmtId="1" fontId="1" fillId="0" borderId="173" xfId="0" applyNumberFormat="1" applyFont="1" applyBorder="1" applyAlignment="1" applyProtection="1">
      <alignment horizontal="center"/>
      <protection locked="0"/>
    </xf>
    <xf numFmtId="0" fontId="1" fillId="0" borderId="174" xfId="0" applyFont="1" applyBorder="1" applyAlignment="1">
      <alignment/>
    </xf>
    <xf numFmtId="0" fontId="3" fillId="0" borderId="81" xfId="0" applyFont="1" applyBorder="1" applyAlignment="1" applyProtection="1">
      <alignment horizontal="center"/>
      <protection locked="0"/>
    </xf>
    <xf numFmtId="0" fontId="1" fillId="6" borderId="85" xfId="0" applyFont="1" applyFill="1" applyBorder="1" applyAlignment="1" applyProtection="1">
      <alignment horizontal="center"/>
      <protection locked="0"/>
    </xf>
    <xf numFmtId="1" fontId="13" fillId="8" borderId="152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6" borderId="97" xfId="0" applyFont="1" applyFill="1" applyBorder="1" applyAlignment="1" applyProtection="1">
      <alignment horizontal="center"/>
      <protection locked="0"/>
    </xf>
    <xf numFmtId="0" fontId="1" fillId="6" borderId="175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1" fillId="6" borderId="2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3" fillId="0" borderId="117" xfId="0" applyFont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6" borderId="118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2" fillId="0" borderId="21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0" fillId="0" borderId="26" xfId="0" applyFont="1" applyBorder="1" applyAlignment="1" applyProtection="1">
      <alignment horizontal="left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6" borderId="100" xfId="0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1" fillId="6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6" borderId="98" xfId="0" applyFon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101" xfId="0" applyFont="1" applyBorder="1" applyAlignment="1" applyProtection="1">
      <alignment horizontal="left"/>
      <protection locked="0"/>
    </xf>
    <xf numFmtId="0" fontId="0" fillId="0" borderId="163" xfId="0" applyFont="1" applyBorder="1" applyAlignment="1" applyProtection="1">
      <alignment horizontal="left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1" fillId="6" borderId="101" xfId="0" applyFont="1" applyFill="1" applyBorder="1" applyAlignment="1" applyProtection="1">
      <alignment horizontal="center"/>
      <protection locked="0"/>
    </xf>
    <xf numFmtId="0" fontId="3" fillId="0" borderId="163" xfId="0" applyFont="1" applyBorder="1" applyAlignment="1" applyProtection="1">
      <alignment horizontal="center"/>
      <protection locked="0"/>
    </xf>
    <xf numFmtId="0" fontId="1" fillId="6" borderId="106" xfId="0" applyFont="1" applyFill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1" fillId="6" borderId="108" xfId="0" applyFont="1" applyFill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/>
      <protection locked="0"/>
    </xf>
    <xf numFmtId="49" fontId="3" fillId="8" borderId="176" xfId="0" applyNumberFormat="1" applyFont="1" applyFill="1" applyBorder="1" applyAlignment="1" applyProtection="1">
      <alignment horizontal="center"/>
      <protection locked="0"/>
    </xf>
    <xf numFmtId="0" fontId="3" fillId="5" borderId="127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1" fillId="6" borderId="96" xfId="0" applyFont="1" applyFill="1" applyBorder="1" applyAlignment="1" applyProtection="1">
      <alignment horizontal="center"/>
      <protection hidden="1"/>
    </xf>
    <xf numFmtId="1" fontId="7" fillId="8" borderId="135" xfId="0" applyNumberFormat="1" applyFont="1" applyFill="1" applyBorder="1" applyAlignment="1" applyProtection="1">
      <alignment horizontal="center"/>
      <protection locked="0"/>
    </xf>
    <xf numFmtId="0" fontId="1" fillId="0" borderId="177" xfId="0" applyFont="1" applyBorder="1" applyAlignment="1" applyProtection="1">
      <alignment horizontal="center"/>
      <protection locked="0"/>
    </xf>
    <xf numFmtId="0" fontId="12" fillId="0" borderId="178" xfId="0" applyFont="1" applyBorder="1" applyAlignment="1">
      <alignment vertical="top" wrapText="1"/>
    </xf>
    <xf numFmtId="0" fontId="0" fillId="0" borderId="179" xfId="0" applyFont="1" applyBorder="1" applyAlignment="1" applyProtection="1">
      <alignment horizontal="left"/>
      <protection locked="0"/>
    </xf>
    <xf numFmtId="0" fontId="0" fillId="0" borderId="180" xfId="0" applyFont="1" applyBorder="1" applyAlignment="1" applyProtection="1">
      <alignment horizontal="left"/>
      <protection locked="0"/>
    </xf>
    <xf numFmtId="0" fontId="3" fillId="0" borderId="181" xfId="0" applyFont="1" applyBorder="1" applyAlignment="1" applyProtection="1">
      <alignment horizontal="center"/>
      <protection locked="0"/>
    </xf>
    <xf numFmtId="0" fontId="1" fillId="6" borderId="182" xfId="0" applyFont="1" applyFill="1" applyBorder="1" applyAlignment="1" applyProtection="1">
      <alignment horizontal="center"/>
      <protection locked="0"/>
    </xf>
    <xf numFmtId="0" fontId="3" fillId="0" borderId="183" xfId="0" applyFont="1" applyBorder="1" applyAlignment="1" applyProtection="1">
      <alignment horizontal="center"/>
      <protection locked="0"/>
    </xf>
    <xf numFmtId="0" fontId="1" fillId="6" borderId="184" xfId="0" applyFont="1" applyFill="1" applyBorder="1" applyAlignment="1" applyProtection="1">
      <alignment horizontal="center"/>
      <protection locked="0"/>
    </xf>
    <xf numFmtId="0" fontId="3" fillId="0" borderId="181" xfId="0" applyFont="1" applyBorder="1" applyAlignment="1" applyProtection="1">
      <alignment horizontal="center"/>
      <protection locked="0"/>
    </xf>
    <xf numFmtId="0" fontId="1" fillId="6" borderId="185" xfId="0" applyFont="1" applyFill="1" applyBorder="1" applyAlignment="1" applyProtection="1">
      <alignment horizontal="center"/>
      <protection locked="0"/>
    </xf>
    <xf numFmtId="0" fontId="3" fillId="0" borderId="182" xfId="0" applyFont="1" applyBorder="1" applyAlignment="1" applyProtection="1">
      <alignment horizontal="center"/>
      <protection locked="0"/>
    </xf>
    <xf numFmtId="0" fontId="1" fillId="0" borderId="186" xfId="0" applyFont="1" applyBorder="1" applyAlignment="1" applyProtection="1">
      <alignment horizontal="center"/>
      <protection locked="0"/>
    </xf>
    <xf numFmtId="0" fontId="0" fillId="0" borderId="187" xfId="0" applyFont="1" applyBorder="1" applyAlignment="1" applyProtection="1">
      <alignment/>
      <protection locked="0"/>
    </xf>
    <xf numFmtId="1" fontId="7" fillId="8" borderId="140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Border="1" applyAlignment="1">
      <alignment vertical="top" wrapText="1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6" borderId="39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6" borderId="24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141" xfId="0" applyFont="1" applyBorder="1" applyAlignment="1">
      <alignment/>
    </xf>
    <xf numFmtId="0" fontId="1" fillId="0" borderId="136" xfId="0" applyFont="1" applyBorder="1" applyAlignment="1">
      <alignment/>
    </xf>
    <xf numFmtId="0" fontId="0" fillId="0" borderId="80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1" fillId="0" borderId="114" xfId="0" applyFont="1" applyBorder="1" applyAlignment="1" applyProtection="1">
      <alignment horizontal="center"/>
      <protection locked="0"/>
    </xf>
    <xf numFmtId="0" fontId="1" fillId="6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3" fillId="0" borderId="114" xfId="0" applyFont="1" applyBorder="1" applyAlignment="1" applyProtection="1">
      <alignment horizontal="center"/>
      <protection locked="0"/>
    </xf>
    <xf numFmtId="0" fontId="1" fillId="6" borderId="37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0" borderId="140" xfId="0" applyFont="1" applyBorder="1" applyAlignment="1">
      <alignment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84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126" xfId="0" applyFont="1" applyBorder="1" applyAlignment="1" applyProtection="1">
      <alignment horizontal="left"/>
      <protection locked="0"/>
    </xf>
    <xf numFmtId="0" fontId="3" fillId="0" borderId="143" xfId="0" applyFont="1" applyBorder="1" applyAlignment="1" applyProtection="1">
      <alignment horizontal="center"/>
      <protection locked="0"/>
    </xf>
    <xf numFmtId="0" fontId="1" fillId="6" borderId="50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1" fillId="6" borderId="146" xfId="0" applyFont="1" applyFill="1" applyBorder="1" applyAlignment="1" applyProtection="1">
      <alignment horizontal="center"/>
      <protection locked="0"/>
    </xf>
    <xf numFmtId="0" fontId="3" fillId="0" borderId="153" xfId="0" applyFont="1" applyBorder="1" applyAlignment="1" applyProtection="1">
      <alignment horizontal="center"/>
      <protection locked="0"/>
    </xf>
    <xf numFmtId="0" fontId="1" fillId="6" borderId="188" xfId="0" applyFont="1" applyFill="1" applyBorder="1" applyAlignment="1" applyProtection="1">
      <alignment horizontal="center"/>
      <protection locked="0"/>
    </xf>
    <xf numFmtId="0" fontId="3" fillId="0" borderId="189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3" borderId="190" xfId="0" applyFont="1" applyFill="1" applyBorder="1" applyAlignment="1" applyProtection="1">
      <alignment horizontal="center"/>
      <protection locked="0"/>
    </xf>
    <xf numFmtId="0" fontId="3" fillId="8" borderId="191" xfId="0" applyFont="1" applyFill="1" applyBorder="1" applyAlignment="1" applyProtection="1">
      <alignment horizontal="center" vertical="center"/>
      <protection locked="0"/>
    </xf>
    <xf numFmtId="49" fontId="3" fillId="8" borderId="138" xfId="0" applyNumberFormat="1" applyFont="1" applyFill="1" applyBorder="1" applyAlignment="1" applyProtection="1">
      <alignment horizontal="center" vertical="center"/>
      <protection locked="0"/>
    </xf>
    <xf numFmtId="0" fontId="3" fillId="5" borderId="192" xfId="0" applyFont="1" applyFill="1" applyBorder="1" applyAlignment="1" applyProtection="1">
      <alignment horizontal="center"/>
      <protection hidden="1"/>
    </xf>
    <xf numFmtId="0" fontId="3" fillId="8" borderId="171" xfId="0" applyNumberFormat="1" applyFont="1" applyFill="1" applyBorder="1" applyAlignment="1" applyProtection="1">
      <alignment horizontal="center"/>
      <protection locked="0"/>
    </xf>
    <xf numFmtId="0" fontId="12" fillId="0" borderId="193" xfId="0" applyFont="1" applyBorder="1" applyAlignment="1">
      <alignment vertical="top" wrapText="1"/>
    </xf>
    <xf numFmtId="0" fontId="0" fillId="0" borderId="193" xfId="0" applyFont="1" applyBorder="1" applyAlignment="1" applyProtection="1">
      <alignment horizontal="left"/>
      <protection locked="0"/>
    </xf>
    <xf numFmtId="0" fontId="0" fillId="0" borderId="194" xfId="0" applyFont="1" applyBorder="1" applyAlignment="1" applyProtection="1">
      <alignment horizontal="left"/>
      <protection locked="0"/>
    </xf>
    <xf numFmtId="0" fontId="3" fillId="0" borderId="195" xfId="0" applyFont="1" applyBorder="1" applyAlignment="1" applyProtection="1">
      <alignment horizontal="center"/>
      <protection locked="0"/>
    </xf>
    <xf numFmtId="0" fontId="1" fillId="6" borderId="193" xfId="0" applyFont="1" applyFill="1" applyBorder="1" applyAlignment="1" applyProtection="1">
      <alignment horizontal="center"/>
      <protection locked="0"/>
    </xf>
    <xf numFmtId="0" fontId="3" fillId="0" borderId="193" xfId="0" applyFont="1" applyBorder="1" applyAlignment="1" applyProtection="1">
      <alignment horizontal="center"/>
      <protection locked="0"/>
    </xf>
    <xf numFmtId="0" fontId="1" fillId="6" borderId="196" xfId="0" applyFont="1" applyFill="1" applyBorder="1" applyAlignment="1" applyProtection="1">
      <alignment horizontal="center"/>
      <protection locked="0"/>
    </xf>
    <xf numFmtId="0" fontId="3" fillId="0" borderId="195" xfId="0" applyFont="1" applyBorder="1" applyAlignment="1" applyProtection="1">
      <alignment horizontal="center"/>
      <protection locked="0"/>
    </xf>
    <xf numFmtId="0" fontId="1" fillId="6" borderId="102" xfId="0" applyFont="1" applyFill="1" applyBorder="1" applyAlignment="1" applyProtection="1">
      <alignment horizontal="center"/>
      <protection locked="0"/>
    </xf>
    <xf numFmtId="0" fontId="3" fillId="0" borderId="107" xfId="0" applyFont="1" applyBorder="1" applyAlignment="1" applyProtection="1">
      <alignment horizontal="center"/>
      <protection locked="0"/>
    </xf>
    <xf numFmtId="0" fontId="1" fillId="6" borderId="197" xfId="0" applyFont="1" applyFill="1" applyBorder="1" applyAlignment="1" applyProtection="1">
      <alignment horizontal="center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1" fillId="6" borderId="163" xfId="0" applyFont="1" applyFill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/>
      <protection locked="0"/>
    </xf>
    <xf numFmtId="0" fontId="3" fillId="0" borderId="174" xfId="0" applyFont="1" applyBorder="1" applyAlignment="1" applyProtection="1">
      <alignment horizontal="center"/>
      <protection locked="0"/>
    </xf>
    <xf numFmtId="0" fontId="1" fillId="6" borderId="96" xfId="0" applyFont="1" applyFill="1" applyBorder="1" applyAlignment="1" applyProtection="1">
      <alignment horizontal="center"/>
      <protection locked="0"/>
    </xf>
    <xf numFmtId="0" fontId="0" fillId="0" borderId="80" xfId="0" applyFont="1" applyBorder="1" applyAlignment="1" applyProtection="1">
      <alignment horizontal="left"/>
      <protection locked="0"/>
    </xf>
    <xf numFmtId="0" fontId="3" fillId="0" borderId="151" xfId="0" applyFont="1" applyBorder="1" applyAlignment="1" applyProtection="1">
      <alignment horizontal="center"/>
      <protection locked="0"/>
    </xf>
    <xf numFmtId="0" fontId="3" fillId="0" borderId="179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6" borderId="42" xfId="0" applyFont="1" applyFill="1" applyBorder="1" applyAlignment="1" applyProtection="1">
      <alignment horizontal="center"/>
      <protection locked="0"/>
    </xf>
    <xf numFmtId="0" fontId="3" fillId="0" borderId="198" xfId="0" applyFont="1" applyBorder="1" applyAlignment="1" applyProtection="1">
      <alignment horizontal="center"/>
      <protection locked="0"/>
    </xf>
    <xf numFmtId="0" fontId="0" fillId="0" borderId="199" xfId="0" applyFont="1" applyBorder="1" applyAlignment="1" applyProtection="1">
      <alignment horizontal="left"/>
      <protection locked="0"/>
    </xf>
    <xf numFmtId="0" fontId="3" fillId="0" borderId="199" xfId="0" applyFont="1" applyBorder="1" applyAlignment="1" applyProtection="1">
      <alignment horizontal="center"/>
      <protection locked="0"/>
    </xf>
    <xf numFmtId="0" fontId="1" fillId="6" borderId="194" xfId="0" applyFont="1" applyFill="1" applyBorder="1" applyAlignment="1" applyProtection="1">
      <alignment horizontal="center"/>
      <protection locked="0"/>
    </xf>
    <xf numFmtId="0" fontId="3" fillId="0" borderId="200" xfId="0" applyFont="1" applyBorder="1" applyAlignment="1" applyProtection="1">
      <alignment horizontal="center"/>
      <protection locked="0"/>
    </xf>
    <xf numFmtId="0" fontId="3" fillId="0" borderId="194" xfId="0" applyFont="1" applyBorder="1" applyAlignment="1" applyProtection="1">
      <alignment horizontal="center"/>
      <protection locked="0"/>
    </xf>
    <xf numFmtId="0" fontId="3" fillId="8" borderId="201" xfId="0" applyNumberFormat="1" applyFont="1" applyFill="1" applyBorder="1" applyAlignment="1" applyProtection="1">
      <alignment horizontal="center"/>
      <protection locked="0"/>
    </xf>
    <xf numFmtId="0" fontId="3" fillId="8" borderId="134" xfId="0" applyNumberFormat="1" applyFont="1" applyFill="1" applyBorder="1" applyAlignment="1" applyProtection="1">
      <alignment horizontal="center"/>
      <protection locked="0"/>
    </xf>
    <xf numFmtId="49" fontId="3" fillId="8" borderId="133" xfId="0" applyNumberFormat="1" applyFont="1" applyFill="1" applyBorder="1" applyAlignment="1" applyProtection="1">
      <alignment horizontal="center"/>
      <protection locked="0"/>
    </xf>
    <xf numFmtId="49" fontId="3" fillId="8" borderId="202" xfId="0" applyNumberFormat="1" applyFont="1" applyFill="1" applyBorder="1" applyAlignment="1" applyProtection="1">
      <alignment horizontal="center"/>
      <protection locked="0"/>
    </xf>
    <xf numFmtId="49" fontId="3" fillId="8" borderId="134" xfId="0" applyNumberFormat="1" applyFont="1" applyFill="1" applyBorder="1" applyAlignment="1" applyProtection="1">
      <alignment horizontal="center"/>
      <protection locked="0"/>
    </xf>
    <xf numFmtId="0" fontId="3" fillId="7" borderId="189" xfId="0" applyFont="1" applyFill="1" applyBorder="1" applyAlignment="1" applyProtection="1">
      <alignment horizontal="center"/>
      <protection locked="0"/>
    </xf>
    <xf numFmtId="0" fontId="3" fillId="3" borderId="189" xfId="0" applyFont="1" applyFill="1" applyBorder="1" applyAlignment="1" applyProtection="1">
      <alignment horizontal="center"/>
      <protection locked="0"/>
    </xf>
    <xf numFmtId="49" fontId="3" fillId="8" borderId="191" xfId="0" applyNumberFormat="1" applyFont="1" applyFill="1" applyBorder="1" applyAlignment="1" applyProtection="1">
      <alignment horizontal="center" vertical="center"/>
      <protection locked="0"/>
    </xf>
    <xf numFmtId="0" fontId="3" fillId="3" borderId="203" xfId="0" applyFont="1" applyFill="1" applyBorder="1" applyAlignment="1" applyProtection="1">
      <alignment horizontal="center"/>
      <protection locked="0"/>
    </xf>
    <xf numFmtId="0" fontId="3" fillId="7" borderId="204" xfId="0" applyFont="1" applyFill="1" applyBorder="1" applyAlignment="1" applyProtection="1">
      <alignment horizontal="center"/>
      <protection locked="0"/>
    </xf>
    <xf numFmtId="0" fontId="3" fillId="3" borderId="204" xfId="0" applyFont="1" applyFill="1" applyBorder="1" applyAlignment="1" applyProtection="1">
      <alignment horizontal="center"/>
      <protection locked="0"/>
    </xf>
    <xf numFmtId="0" fontId="3" fillId="7" borderId="205" xfId="0" applyFont="1" applyFill="1" applyBorder="1" applyAlignment="1" applyProtection="1">
      <alignment horizontal="center"/>
      <protection locked="0"/>
    </xf>
    <xf numFmtId="49" fontId="3" fillId="8" borderId="206" xfId="0" applyNumberFormat="1" applyFont="1" applyFill="1" applyBorder="1" applyAlignment="1" applyProtection="1">
      <alignment horizontal="center" vertical="center"/>
      <protection locked="0"/>
    </xf>
    <xf numFmtId="0" fontId="3" fillId="0" borderId="206" xfId="0" applyFont="1" applyBorder="1" applyAlignment="1" applyProtection="1">
      <alignment horizontal="center" vertical="center"/>
      <protection locked="0"/>
    </xf>
    <xf numFmtId="0" fontId="0" fillId="0" borderId="182" xfId="0" applyFont="1" applyBorder="1" applyAlignment="1" applyProtection="1">
      <alignment horizontal="left"/>
      <protection locked="0"/>
    </xf>
    <xf numFmtId="0" fontId="0" fillId="0" borderId="183" xfId="0" applyFont="1" applyBorder="1" applyAlignment="1" applyProtection="1">
      <alignment horizontal="left"/>
      <protection locked="0"/>
    </xf>
    <xf numFmtId="0" fontId="3" fillId="0" borderId="207" xfId="0" applyFont="1" applyBorder="1" applyAlignment="1" applyProtection="1">
      <alignment horizontal="center"/>
      <protection locked="0"/>
    </xf>
    <xf numFmtId="0" fontId="1" fillId="6" borderId="183" xfId="0" applyFont="1" applyFill="1" applyBorder="1" applyAlignment="1" applyProtection="1">
      <alignment horizontal="center"/>
      <protection locked="0"/>
    </xf>
    <xf numFmtId="0" fontId="1" fillId="6" borderId="158" xfId="0" applyFont="1" applyFill="1" applyBorder="1" applyAlignment="1" applyProtection="1">
      <alignment horizontal="center"/>
      <protection locked="0"/>
    </xf>
    <xf numFmtId="0" fontId="3" fillId="0" borderId="169" xfId="0" applyFont="1" applyBorder="1" applyAlignment="1" applyProtection="1">
      <alignment horizontal="center"/>
      <protection locked="0"/>
    </xf>
    <xf numFmtId="0" fontId="3" fillId="0" borderId="159" xfId="0" applyFont="1" applyBorder="1" applyAlignment="1" applyProtection="1">
      <alignment horizontal="center"/>
      <protection locked="0"/>
    </xf>
    <xf numFmtId="0" fontId="1" fillId="6" borderId="208" xfId="0" applyFont="1" applyFill="1" applyBorder="1" applyAlignment="1" applyProtection="1">
      <alignment horizontal="center"/>
      <protection locked="0"/>
    </xf>
    <xf numFmtId="0" fontId="3" fillId="8" borderId="173" xfId="0" applyNumberFormat="1" applyFont="1" applyFill="1" applyBorder="1" applyAlignment="1" applyProtection="1">
      <alignment horizontal="center"/>
      <protection locked="0"/>
    </xf>
    <xf numFmtId="0" fontId="12" fillId="0" borderId="209" xfId="0" applyFont="1" applyBorder="1" applyAlignment="1">
      <alignment vertical="top" wrapText="1"/>
    </xf>
    <xf numFmtId="0" fontId="3" fillId="5" borderId="115" xfId="0" applyFont="1" applyFill="1" applyBorder="1" applyAlignment="1" applyProtection="1">
      <alignment horizontal="center"/>
      <protection hidden="1"/>
    </xf>
    <xf numFmtId="0" fontId="1" fillId="6" borderId="37" xfId="0" applyFont="1" applyFill="1" applyBorder="1" applyAlignment="1" applyProtection="1">
      <alignment horizontal="center"/>
      <protection hidden="1"/>
    </xf>
    <xf numFmtId="0" fontId="3" fillId="5" borderId="33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center"/>
      <protection hidden="1"/>
    </xf>
    <xf numFmtId="0" fontId="3" fillId="8" borderId="140" xfId="0" applyNumberFormat="1" applyFont="1" applyFill="1" applyBorder="1" applyAlignment="1" applyProtection="1">
      <alignment horizontal="center"/>
      <protection locked="0"/>
    </xf>
    <xf numFmtId="49" fontId="3" fillId="8" borderId="136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13" fillId="8" borderId="151" xfId="0" applyNumberFormat="1" applyFont="1" applyFill="1" applyBorder="1" applyAlignment="1" applyProtection="1">
      <alignment horizontal="center"/>
      <protection locked="0"/>
    </xf>
    <xf numFmtId="0" fontId="13" fillId="8" borderId="152" xfId="0" applyNumberFormat="1" applyFont="1" applyFill="1" applyBorder="1" applyAlignment="1" applyProtection="1">
      <alignment horizontal="center"/>
      <protection locked="0"/>
    </xf>
    <xf numFmtId="0" fontId="3" fillId="8" borderId="153" xfId="0" applyNumberFormat="1" applyFont="1" applyFill="1" applyBorder="1" applyAlignment="1" applyProtection="1">
      <alignment horizontal="center"/>
      <protection locked="0"/>
    </xf>
    <xf numFmtId="0" fontId="3" fillId="8" borderId="151" xfId="0" applyNumberFormat="1" applyFont="1" applyFill="1" applyBorder="1" applyAlignment="1" applyProtection="1">
      <alignment horizontal="center"/>
      <protection locked="0"/>
    </xf>
    <xf numFmtId="49" fontId="7" fillId="8" borderId="151" xfId="0" applyNumberFormat="1" applyFont="1" applyFill="1" applyBorder="1" applyAlignment="1" applyProtection="1">
      <alignment horizontal="center"/>
      <protection locked="0"/>
    </xf>
    <xf numFmtId="49" fontId="3" fillId="8" borderId="152" xfId="0" applyNumberFormat="1" applyFont="1" applyFill="1" applyBorder="1" applyAlignment="1" applyProtection="1">
      <alignment horizontal="center"/>
      <protection locked="0"/>
    </xf>
    <xf numFmtId="0" fontId="3" fillId="0" borderId="156" xfId="0" applyFont="1" applyBorder="1" applyAlignment="1" applyProtection="1">
      <alignment horizontal="center" vertical="center"/>
      <protection locked="0"/>
    </xf>
    <xf numFmtId="0" fontId="7" fillId="8" borderId="200" xfId="0" applyNumberFormat="1" applyFont="1" applyFill="1" applyBorder="1" applyAlignment="1" applyProtection="1">
      <alignment horizontal="center"/>
      <protection locked="0"/>
    </xf>
    <xf numFmtId="0" fontId="3" fillId="0" borderId="200" xfId="0" applyFont="1" applyBorder="1" applyAlignment="1" applyProtection="1">
      <alignment horizontal="center"/>
      <protection locked="0"/>
    </xf>
    <xf numFmtId="0" fontId="0" fillId="0" borderId="210" xfId="0" applyFont="1" applyBorder="1" applyAlignment="1" applyProtection="1">
      <alignment/>
      <protection locked="0"/>
    </xf>
    <xf numFmtId="0" fontId="0" fillId="0" borderId="1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6" borderId="86" xfId="0" applyFont="1" applyFill="1" applyBorder="1" applyAlignment="1" applyProtection="1">
      <alignment horizontal="center"/>
      <protection locked="0"/>
    </xf>
    <xf numFmtId="0" fontId="13" fillId="8" borderId="22" xfId="0" applyNumberFormat="1" applyFont="1" applyFill="1" applyBorder="1" applyAlignment="1" applyProtection="1">
      <alignment horizontal="center"/>
      <protection locked="0"/>
    </xf>
    <xf numFmtId="0" fontId="13" fillId="8" borderId="24" xfId="0" applyNumberFormat="1" applyFont="1" applyFill="1" applyBorder="1" applyAlignment="1" applyProtection="1">
      <alignment horizontal="center"/>
      <protection locked="0"/>
    </xf>
    <xf numFmtId="0" fontId="14" fillId="8" borderId="0" xfId="0" applyNumberFormat="1" applyFont="1" applyFill="1" applyBorder="1" applyAlignment="1" applyProtection="1">
      <alignment horizontal="center"/>
      <protection locked="0"/>
    </xf>
    <xf numFmtId="0" fontId="13" fillId="8" borderId="179" xfId="0" applyNumberFormat="1" applyFont="1" applyFill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/>
      <protection locked="0"/>
    </xf>
    <xf numFmtId="0" fontId="1" fillId="6" borderId="111" xfId="0" applyFont="1" applyFill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1" fillId="6" borderId="112" xfId="0" applyFont="1" applyFill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locked="0"/>
    </xf>
    <xf numFmtId="0" fontId="3" fillId="5" borderId="67" xfId="0" applyFont="1" applyFill="1" applyBorder="1" applyAlignment="1" applyProtection="1">
      <alignment horizontal="center"/>
      <protection hidden="1"/>
    </xf>
    <xf numFmtId="0" fontId="1" fillId="6" borderId="98" xfId="0" applyFont="1" applyFill="1" applyBorder="1" applyAlignment="1" applyProtection="1">
      <alignment horizontal="center"/>
      <protection hidden="1"/>
    </xf>
    <xf numFmtId="0" fontId="12" fillId="0" borderId="40" xfId="0" applyFont="1" applyBorder="1" applyAlignment="1">
      <alignment/>
    </xf>
    <xf numFmtId="0" fontId="0" fillId="0" borderId="147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/>
      <protection locked="0"/>
    </xf>
    <xf numFmtId="0" fontId="1" fillId="0" borderId="211" xfId="0" applyFont="1" applyBorder="1" applyAlignment="1" applyProtection="1">
      <alignment horizontal="center"/>
      <protection locked="0"/>
    </xf>
    <xf numFmtId="0" fontId="1" fillId="6" borderId="167" xfId="0" applyFont="1" applyFill="1" applyBorder="1" applyAlignment="1" applyProtection="1">
      <alignment horizontal="center"/>
      <protection locked="0"/>
    </xf>
    <xf numFmtId="0" fontId="3" fillId="0" borderId="212" xfId="0" applyFont="1" applyBorder="1" applyAlignment="1" applyProtection="1">
      <alignment horizontal="center"/>
      <protection locked="0"/>
    </xf>
    <xf numFmtId="0" fontId="1" fillId="6" borderId="213" xfId="0" applyFont="1" applyFill="1" applyBorder="1" applyAlignment="1" applyProtection="1">
      <alignment horizontal="center"/>
      <protection locked="0"/>
    </xf>
    <xf numFmtId="0" fontId="3" fillId="0" borderId="214" xfId="0" applyFont="1" applyBorder="1" applyAlignment="1" applyProtection="1">
      <alignment horizontal="center"/>
      <protection locked="0"/>
    </xf>
    <xf numFmtId="0" fontId="1" fillId="6" borderId="215" xfId="0" applyFont="1" applyFill="1" applyBorder="1" applyAlignment="1" applyProtection="1">
      <alignment horizontal="center"/>
      <protection locked="0"/>
    </xf>
    <xf numFmtId="0" fontId="3" fillId="0" borderId="167" xfId="0" applyFont="1" applyBorder="1" applyAlignment="1" applyProtection="1">
      <alignment horizontal="center"/>
      <protection locked="0"/>
    </xf>
    <xf numFmtId="49" fontId="13" fillId="8" borderId="151" xfId="0" applyNumberFormat="1" applyFont="1" applyFill="1" applyBorder="1" applyAlignment="1" applyProtection="1">
      <alignment horizontal="center"/>
      <protection locked="0"/>
    </xf>
    <xf numFmtId="1" fontId="1" fillId="0" borderId="140" xfId="0" applyNumberFormat="1" applyFont="1" applyBorder="1" applyAlignment="1" applyProtection="1">
      <alignment horizontal="center"/>
      <protection locked="0"/>
    </xf>
    <xf numFmtId="0" fontId="1" fillId="0" borderId="216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1" fillId="0" borderId="217" xfId="0" applyFont="1" applyBorder="1" applyAlignment="1" applyProtection="1">
      <alignment horizontal="center"/>
      <protection locked="0"/>
    </xf>
    <xf numFmtId="0" fontId="1" fillId="0" borderId="218" xfId="0" applyFont="1" applyBorder="1" applyAlignment="1" applyProtection="1">
      <alignment horizontal="center"/>
      <protection locked="0"/>
    </xf>
    <xf numFmtId="0" fontId="1" fillId="0" borderId="82" xfId="0" applyFont="1" applyBorder="1" applyAlignment="1" applyProtection="1">
      <alignment horizontal="center"/>
      <protection locked="0"/>
    </xf>
    <xf numFmtId="0" fontId="1" fillId="0" borderId="189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109" xfId="0" applyFont="1" applyBorder="1" applyAlignment="1" applyProtection="1">
      <alignment horizontal="center"/>
      <protection locked="0"/>
    </xf>
    <xf numFmtId="0" fontId="1" fillId="0" borderId="21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06" xfId="0" applyFont="1" applyBorder="1" applyAlignment="1" applyProtection="1">
      <alignment horizontal="center"/>
      <protection locked="0"/>
    </xf>
    <xf numFmtId="0" fontId="5" fillId="0" borderId="85" xfId="0" applyFont="1" applyBorder="1" applyAlignment="1" applyProtection="1">
      <alignment horizontal="left"/>
      <protection locked="0"/>
    </xf>
    <xf numFmtId="0" fontId="5" fillId="0" borderId="220" xfId="0" applyFont="1" applyBorder="1" applyAlignment="1" applyProtection="1">
      <alignment horizontal="left"/>
      <protection locked="0"/>
    </xf>
    <xf numFmtId="14" fontId="5" fillId="0" borderId="221" xfId="0" applyNumberFormat="1" applyFont="1" applyBorder="1" applyAlignment="1" applyProtection="1">
      <alignment horizontal="left"/>
      <protection locked="0"/>
    </xf>
    <xf numFmtId="0" fontId="5" fillId="0" borderId="222" xfId="0" applyFont="1" applyBorder="1" applyAlignment="1" applyProtection="1">
      <alignment horizontal="left"/>
      <protection locked="0"/>
    </xf>
    <xf numFmtId="0" fontId="5" fillId="0" borderId="84" xfId="0" applyFont="1" applyBorder="1" applyAlignment="1" applyProtection="1">
      <alignment horizontal="left"/>
      <protection locked="0"/>
    </xf>
    <xf numFmtId="0" fontId="5" fillId="0" borderId="223" xfId="0" applyFont="1" applyBorder="1" applyAlignment="1" applyProtection="1">
      <alignment horizontal="left"/>
      <protection locked="0"/>
    </xf>
    <xf numFmtId="0" fontId="5" fillId="0" borderId="84" xfId="0" applyFont="1" applyBorder="1" applyAlignment="1" applyProtection="1">
      <alignment horizontal="left"/>
      <protection locked="0"/>
    </xf>
    <xf numFmtId="0" fontId="5" fillId="0" borderId="223" xfId="0" applyFont="1" applyBorder="1" applyAlignment="1" applyProtection="1">
      <alignment horizontal="left"/>
      <protection locked="0"/>
    </xf>
    <xf numFmtId="0" fontId="1" fillId="0" borderId="2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25" xfId="0" applyFont="1" applyBorder="1" applyAlignment="1" applyProtection="1">
      <alignment horizontal="center"/>
      <protection locked="0"/>
    </xf>
    <xf numFmtId="0" fontId="1" fillId="0" borderId="226" xfId="0" applyFont="1" applyBorder="1" applyAlignment="1" applyProtection="1">
      <alignment horizontal="center"/>
      <protection locked="0"/>
    </xf>
    <xf numFmtId="0" fontId="1" fillId="0" borderId="227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85" xfId="0" applyFont="1" applyBorder="1" applyAlignment="1" applyProtection="1">
      <alignment horizontal="left"/>
      <protection/>
    </xf>
    <xf numFmtId="0" fontId="5" fillId="0" borderId="220" xfId="0" applyFont="1" applyBorder="1" applyAlignment="1" applyProtection="1">
      <alignment horizontal="left"/>
      <protection/>
    </xf>
    <xf numFmtId="14" fontId="5" fillId="0" borderId="221" xfId="0" applyNumberFormat="1" applyFont="1" applyBorder="1" applyAlignment="1" applyProtection="1">
      <alignment horizontal="left"/>
      <protection/>
    </xf>
    <xf numFmtId="0" fontId="5" fillId="0" borderId="222" xfId="0" applyNumberFormat="1" applyFont="1" applyBorder="1" applyAlignment="1" applyProtection="1">
      <alignment horizontal="left"/>
      <protection/>
    </xf>
    <xf numFmtId="0" fontId="1" fillId="0" borderId="228" xfId="0" applyFont="1" applyBorder="1" applyAlignment="1" applyProtection="1">
      <alignment horizontal="center"/>
      <protection locked="0"/>
    </xf>
    <xf numFmtId="0" fontId="1" fillId="0" borderId="155" xfId="0" applyFont="1" applyBorder="1" applyAlignment="1" applyProtection="1">
      <alignment horizontal="center"/>
      <protection locked="0"/>
    </xf>
    <xf numFmtId="0" fontId="1" fillId="0" borderId="229" xfId="0" applyFont="1" applyBorder="1" applyAlignment="1" applyProtection="1">
      <alignment horizontal="center"/>
      <protection locked="0"/>
    </xf>
    <xf numFmtId="0" fontId="5" fillId="0" borderId="222" xfId="0" applyNumberFormat="1" applyFont="1" applyBorder="1" applyAlignment="1" applyProtection="1">
      <alignment horizontal="left"/>
      <protection locked="0"/>
    </xf>
    <xf numFmtId="0" fontId="2" fillId="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-01-20_lbt_1etapas_pv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."/>
      <sheetName val="B gr."/>
      <sheetName val="C gr."/>
      <sheetName val="D gr."/>
      <sheetName val="E gr."/>
      <sheetName val="taškai"/>
    </sheetNames>
    <sheetDataSet>
      <sheetData sheetId="0">
        <row r="1">
          <cell r="A1" t="str">
            <v>2009 m. Lietuvos Boulderingo Taurė. x Etapas - xxx</v>
          </cell>
        </row>
        <row r="6">
          <cell r="C6" t="str">
            <v>Donatas Izmodenovas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tabSelected="1" zoomScale="80" zoomScaleNormal="80" zoomScaleSheetLayoutView="15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2" customWidth="1"/>
    <col min="5" max="5" width="14.8515625" style="102" customWidth="1"/>
    <col min="6" max="24" width="4.7109375" style="1" hidden="1" customWidth="1" outlineLevel="1"/>
    <col min="25" max="25" width="5.14062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4" width="4.7109375" style="1" customWidth="1"/>
    <col min="55" max="55" width="4.7109375" style="11" customWidth="1"/>
    <col min="56" max="56" width="4.7109375" style="1" customWidth="1"/>
    <col min="57" max="16384" width="9.140625" style="1" customWidth="1"/>
  </cols>
  <sheetData>
    <row r="1" spans="1:56" ht="15.75">
      <c r="A1" s="22" t="s">
        <v>127</v>
      </c>
      <c r="B1" s="23"/>
      <c r="C1" s="23"/>
      <c r="D1" s="28"/>
      <c r="E1" s="281" t="s">
        <v>128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98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98"/>
      <c r="BD2" s="23"/>
    </row>
    <row r="3" spans="1:56" ht="12.75" customHeight="1">
      <c r="A3" s="23"/>
      <c r="B3" s="88" t="s">
        <v>74</v>
      </c>
      <c r="C3" s="620">
        <v>40201</v>
      </c>
      <c r="D3" s="621"/>
      <c r="E3" s="94"/>
      <c r="F3" s="90"/>
      <c r="G3" s="90"/>
      <c r="H3" s="9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98"/>
      <c r="BD3" s="23"/>
    </row>
    <row r="4" spans="1:56" ht="12">
      <c r="A4" s="23"/>
      <c r="B4" s="89" t="s">
        <v>75</v>
      </c>
      <c r="C4" s="622" t="s">
        <v>78</v>
      </c>
      <c r="D4" s="623"/>
      <c r="E4" s="95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99"/>
      <c r="BD4" s="28"/>
    </row>
    <row r="5" spans="1:56" ht="12">
      <c r="A5" s="23"/>
      <c r="B5" s="89" t="s">
        <v>76</v>
      </c>
      <c r="C5" s="624" t="s">
        <v>129</v>
      </c>
      <c r="D5" s="625"/>
      <c r="E5" s="96"/>
      <c r="F5" s="92"/>
      <c r="G5" s="92"/>
      <c r="H5" s="9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99"/>
      <c r="BD5" s="28"/>
    </row>
    <row r="6" spans="1:56" ht="12">
      <c r="A6" s="23"/>
      <c r="B6" s="89" t="s">
        <v>77</v>
      </c>
      <c r="C6" s="624" t="s">
        <v>88</v>
      </c>
      <c r="D6" s="625"/>
      <c r="E6" s="95"/>
      <c r="F6" s="91"/>
      <c r="G6" s="91"/>
      <c r="H6" s="9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99"/>
      <c r="BD6" s="28"/>
    </row>
    <row r="7" spans="1:56" ht="13.5" customHeight="1" thickBot="1">
      <c r="A7" s="23"/>
      <c r="B7" s="267" t="s">
        <v>87</v>
      </c>
      <c r="C7" s="618" t="s">
        <v>15</v>
      </c>
      <c r="D7" s="619"/>
      <c r="E7" s="97"/>
      <c r="F7" s="93"/>
      <c r="G7" s="93"/>
      <c r="H7" s="9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98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98"/>
      <c r="BD8" s="23"/>
    </row>
    <row r="9" spans="1:59" ht="13.5" customHeight="1" thickBot="1">
      <c r="A9" s="23"/>
      <c r="B9" s="31"/>
      <c r="C9" s="31"/>
      <c r="D9" s="28"/>
      <c r="E9" s="28"/>
      <c r="F9" s="32" t="s">
        <v>42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43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98"/>
      <c r="BD9" s="23"/>
      <c r="BG9" s="11"/>
    </row>
    <row r="10" spans="1:59" ht="13.5" customHeight="1" thickBot="1">
      <c r="A10" s="23"/>
      <c r="B10" s="232" t="str">
        <f>CONCATENATE($C$4," pogrupis")</f>
        <v>A pogrupis</v>
      </c>
      <c r="C10" s="73"/>
      <c r="D10" s="98"/>
      <c r="E10" s="28"/>
      <c r="F10" s="615" t="s">
        <v>44</v>
      </c>
      <c r="G10" s="616"/>
      <c r="H10" s="616"/>
      <c r="I10" s="617"/>
      <c r="J10" s="607" t="s">
        <v>45</v>
      </c>
      <c r="K10" s="608"/>
      <c r="L10" s="608"/>
      <c r="M10" s="614"/>
      <c r="N10" s="611" t="s">
        <v>46</v>
      </c>
      <c r="O10" s="612"/>
      <c r="P10" s="612"/>
      <c r="Q10" s="613"/>
      <c r="R10" s="607" t="s">
        <v>83</v>
      </c>
      <c r="S10" s="608"/>
      <c r="T10" s="608"/>
      <c r="U10" s="614"/>
      <c r="V10" s="611" t="s">
        <v>84</v>
      </c>
      <c r="W10" s="612"/>
      <c r="X10" s="612"/>
      <c r="Y10" s="613"/>
      <c r="Z10" s="607" t="s">
        <v>49</v>
      </c>
      <c r="AA10" s="608"/>
      <c r="AB10" s="608"/>
      <c r="AC10" s="609"/>
      <c r="AD10" s="117"/>
      <c r="AE10" s="611" t="s">
        <v>47</v>
      </c>
      <c r="AF10" s="612"/>
      <c r="AG10" s="612"/>
      <c r="AH10" s="613"/>
      <c r="AI10" s="611" t="s">
        <v>48</v>
      </c>
      <c r="AJ10" s="612"/>
      <c r="AK10" s="612"/>
      <c r="AL10" s="613"/>
      <c r="AM10" s="607" t="s">
        <v>46</v>
      </c>
      <c r="AN10" s="608"/>
      <c r="AO10" s="608"/>
      <c r="AP10" s="614"/>
      <c r="AQ10" s="611" t="s">
        <v>83</v>
      </c>
      <c r="AR10" s="612"/>
      <c r="AS10" s="612"/>
      <c r="AT10" s="613"/>
      <c r="AU10" s="607" t="s">
        <v>84</v>
      </c>
      <c r="AV10" s="608"/>
      <c r="AW10" s="608"/>
      <c r="AX10" s="614"/>
      <c r="AY10" s="610" t="s">
        <v>49</v>
      </c>
      <c r="AZ10" s="608"/>
      <c r="BA10" s="608"/>
      <c r="BB10" s="609"/>
      <c r="BC10" s="300"/>
      <c r="BD10" s="23"/>
      <c r="BG10" s="11"/>
    </row>
    <row r="11" spans="1:56" ht="13.5" customHeight="1" thickBot="1">
      <c r="A11" s="110" t="s">
        <v>50</v>
      </c>
      <c r="B11" s="111" t="s">
        <v>51</v>
      </c>
      <c r="C11" s="112" t="s">
        <v>52</v>
      </c>
      <c r="D11" s="112" t="s">
        <v>86</v>
      </c>
      <c r="E11" s="112" t="s">
        <v>85</v>
      </c>
      <c r="F11" s="175" t="s">
        <v>53</v>
      </c>
      <c r="G11" s="119" t="s">
        <v>55</v>
      </c>
      <c r="H11" s="120" t="s">
        <v>54</v>
      </c>
      <c r="I11" s="123" t="s">
        <v>55</v>
      </c>
      <c r="J11" s="118" t="s">
        <v>53</v>
      </c>
      <c r="K11" s="119" t="s">
        <v>55</v>
      </c>
      <c r="L11" s="120" t="s">
        <v>54</v>
      </c>
      <c r="M11" s="158" t="s">
        <v>55</v>
      </c>
      <c r="N11" s="175" t="s">
        <v>53</v>
      </c>
      <c r="O11" s="119" t="s">
        <v>55</v>
      </c>
      <c r="P11" s="120" t="s">
        <v>54</v>
      </c>
      <c r="Q11" s="123" t="s">
        <v>55</v>
      </c>
      <c r="R11" s="118" t="s">
        <v>53</v>
      </c>
      <c r="S11" s="119" t="s">
        <v>55</v>
      </c>
      <c r="T11" s="120" t="s">
        <v>54</v>
      </c>
      <c r="U11" s="158" t="s">
        <v>55</v>
      </c>
      <c r="V11" s="175" t="s">
        <v>53</v>
      </c>
      <c r="W11" s="119" t="s">
        <v>55</v>
      </c>
      <c r="X11" s="120" t="s">
        <v>54</v>
      </c>
      <c r="Y11" s="123" t="s">
        <v>55</v>
      </c>
      <c r="Z11" s="118" t="s">
        <v>53</v>
      </c>
      <c r="AA11" s="119" t="s">
        <v>55</v>
      </c>
      <c r="AB11" s="120" t="s">
        <v>54</v>
      </c>
      <c r="AC11" s="121" t="s">
        <v>55</v>
      </c>
      <c r="AD11" s="146" t="s">
        <v>56</v>
      </c>
      <c r="AE11" s="150" t="s">
        <v>53</v>
      </c>
      <c r="AF11" s="136" t="s">
        <v>55</v>
      </c>
      <c r="AG11" s="137" t="s">
        <v>54</v>
      </c>
      <c r="AH11" s="151" t="s">
        <v>55</v>
      </c>
      <c r="AI11" s="150" t="s">
        <v>53</v>
      </c>
      <c r="AJ11" s="136" t="s">
        <v>55</v>
      </c>
      <c r="AK11" s="137" t="s">
        <v>54</v>
      </c>
      <c r="AL11" s="151" t="s">
        <v>55</v>
      </c>
      <c r="AM11" s="147" t="s">
        <v>53</v>
      </c>
      <c r="AN11" s="136" t="s">
        <v>55</v>
      </c>
      <c r="AO11" s="137" t="s">
        <v>54</v>
      </c>
      <c r="AP11" s="152" t="s">
        <v>55</v>
      </c>
      <c r="AQ11" s="150" t="s">
        <v>53</v>
      </c>
      <c r="AR11" s="136" t="s">
        <v>55</v>
      </c>
      <c r="AS11" s="137" t="s">
        <v>54</v>
      </c>
      <c r="AT11" s="151" t="s">
        <v>55</v>
      </c>
      <c r="AU11" s="147" t="s">
        <v>53</v>
      </c>
      <c r="AV11" s="136" t="s">
        <v>55</v>
      </c>
      <c r="AW11" s="137" t="s">
        <v>54</v>
      </c>
      <c r="AX11" s="138" t="s">
        <v>55</v>
      </c>
      <c r="AY11" s="122" t="s">
        <v>53</v>
      </c>
      <c r="AZ11" s="119" t="s">
        <v>55</v>
      </c>
      <c r="BA11" s="120" t="s">
        <v>54</v>
      </c>
      <c r="BB11" s="158" t="s">
        <v>55</v>
      </c>
      <c r="BC11" s="301" t="s">
        <v>57</v>
      </c>
      <c r="BD11" s="260" t="s">
        <v>58</v>
      </c>
    </row>
    <row r="12" spans="1:56" ht="15.75">
      <c r="A12" s="312">
        <v>1</v>
      </c>
      <c r="B12" s="360" t="s">
        <v>132</v>
      </c>
      <c r="C12" s="360" t="s">
        <v>133</v>
      </c>
      <c r="D12" s="109">
        <v>1989</v>
      </c>
      <c r="E12" s="248" t="s">
        <v>33</v>
      </c>
      <c r="F12" s="362">
        <v>1</v>
      </c>
      <c r="G12" s="363">
        <v>1</v>
      </c>
      <c r="H12" s="321">
        <v>1</v>
      </c>
      <c r="I12" s="364">
        <v>1</v>
      </c>
      <c r="J12" s="180">
        <v>1</v>
      </c>
      <c r="K12" s="363">
        <v>1</v>
      </c>
      <c r="L12" s="321">
        <v>1</v>
      </c>
      <c r="M12" s="364">
        <v>1</v>
      </c>
      <c r="N12" s="180">
        <v>0</v>
      </c>
      <c r="O12" s="363">
        <v>0</v>
      </c>
      <c r="P12" s="321">
        <v>1</v>
      </c>
      <c r="Q12" s="364">
        <v>1</v>
      </c>
      <c r="R12" s="180">
        <v>1</v>
      </c>
      <c r="S12" s="363">
        <v>1</v>
      </c>
      <c r="T12" s="321">
        <v>1</v>
      </c>
      <c r="U12" s="364">
        <v>1</v>
      </c>
      <c r="V12" s="180">
        <v>1</v>
      </c>
      <c r="W12" s="363">
        <v>3</v>
      </c>
      <c r="X12" s="321">
        <v>1</v>
      </c>
      <c r="Y12" s="364">
        <v>1</v>
      </c>
      <c r="Z12" s="134">
        <f aca="true" t="shared" si="0" ref="Z12:AC18">F12+J12+N12+R12+V12</f>
        <v>4</v>
      </c>
      <c r="AA12" s="15">
        <f t="shared" si="0"/>
        <v>6</v>
      </c>
      <c r="AB12" s="16">
        <f t="shared" si="0"/>
        <v>5</v>
      </c>
      <c r="AC12" s="17">
        <f t="shared" si="0"/>
        <v>5</v>
      </c>
      <c r="AD12" s="130" t="s">
        <v>97</v>
      </c>
      <c r="AE12" s="362">
        <v>0</v>
      </c>
      <c r="AF12" s="363">
        <v>0</v>
      </c>
      <c r="AG12" s="321">
        <v>0</v>
      </c>
      <c r="AH12" s="364">
        <v>0</v>
      </c>
      <c r="AI12" s="369">
        <v>1</v>
      </c>
      <c r="AJ12" s="363">
        <v>1</v>
      </c>
      <c r="AK12" s="321">
        <v>1</v>
      </c>
      <c r="AL12" s="370">
        <v>1</v>
      </c>
      <c r="AM12" s="180">
        <v>0</v>
      </c>
      <c r="AN12" s="363">
        <v>0</v>
      </c>
      <c r="AO12" s="321">
        <v>1</v>
      </c>
      <c r="AP12" s="364">
        <v>1</v>
      </c>
      <c r="AQ12" s="369">
        <v>1</v>
      </c>
      <c r="AR12" s="363">
        <v>1</v>
      </c>
      <c r="AS12" s="321">
        <v>1</v>
      </c>
      <c r="AT12" s="370">
        <v>1</v>
      </c>
      <c r="AU12" s="180">
        <v>1</v>
      </c>
      <c r="AV12" s="363">
        <v>1</v>
      </c>
      <c r="AW12" s="321">
        <v>1</v>
      </c>
      <c r="AX12" s="364">
        <v>1</v>
      </c>
      <c r="AY12" s="134">
        <f aca="true" t="shared" si="1" ref="AY12:BB17">AE12+AI12+AM12+AQ12+AU12</f>
        <v>3</v>
      </c>
      <c r="AZ12" s="15">
        <f t="shared" si="1"/>
        <v>3</v>
      </c>
      <c r="BA12" s="16">
        <f t="shared" si="1"/>
        <v>4</v>
      </c>
      <c r="BB12" s="155">
        <f t="shared" si="1"/>
        <v>4</v>
      </c>
      <c r="BC12" s="371">
        <v>1</v>
      </c>
      <c r="BD12" s="261">
        <v>100</v>
      </c>
    </row>
    <row r="13" spans="1:56" ht="15.75">
      <c r="A13" s="113">
        <v>3</v>
      </c>
      <c r="B13" s="360" t="s">
        <v>130</v>
      </c>
      <c r="C13" s="360" t="s">
        <v>131</v>
      </c>
      <c r="D13" s="107">
        <v>1992</v>
      </c>
      <c r="E13" s="249" t="s">
        <v>33</v>
      </c>
      <c r="F13" s="362">
        <v>1</v>
      </c>
      <c r="G13" s="363">
        <v>1</v>
      </c>
      <c r="H13" s="321">
        <v>1</v>
      </c>
      <c r="I13" s="364">
        <v>1</v>
      </c>
      <c r="J13" s="180">
        <v>1</v>
      </c>
      <c r="K13" s="363">
        <v>1</v>
      </c>
      <c r="L13" s="321">
        <v>1</v>
      </c>
      <c r="M13" s="364">
        <v>1</v>
      </c>
      <c r="N13" s="180">
        <v>1</v>
      </c>
      <c r="O13" s="363">
        <v>2</v>
      </c>
      <c r="P13" s="321">
        <v>1</v>
      </c>
      <c r="Q13" s="364">
        <v>1</v>
      </c>
      <c r="R13" s="180">
        <v>1</v>
      </c>
      <c r="S13" s="363">
        <v>1</v>
      </c>
      <c r="T13" s="321">
        <v>1</v>
      </c>
      <c r="U13" s="364">
        <v>1</v>
      </c>
      <c r="V13" s="180">
        <v>1</v>
      </c>
      <c r="W13" s="363">
        <v>1</v>
      </c>
      <c r="X13" s="321">
        <v>1</v>
      </c>
      <c r="Y13" s="364">
        <v>1</v>
      </c>
      <c r="Z13" s="134">
        <f t="shared" si="0"/>
        <v>5</v>
      </c>
      <c r="AA13" s="15">
        <f t="shared" si="0"/>
        <v>6</v>
      </c>
      <c r="AB13" s="16">
        <f t="shared" si="0"/>
        <v>5</v>
      </c>
      <c r="AC13" s="17">
        <f t="shared" si="0"/>
        <v>5</v>
      </c>
      <c r="AD13" s="130" t="s">
        <v>96</v>
      </c>
      <c r="AE13" s="362">
        <v>0</v>
      </c>
      <c r="AF13" s="363">
        <v>0</v>
      </c>
      <c r="AG13" s="321">
        <v>0</v>
      </c>
      <c r="AH13" s="364">
        <v>0</v>
      </c>
      <c r="AI13" s="369">
        <v>1</v>
      </c>
      <c r="AJ13" s="363">
        <v>1</v>
      </c>
      <c r="AK13" s="321">
        <v>1</v>
      </c>
      <c r="AL13" s="370">
        <v>1</v>
      </c>
      <c r="AM13" s="180">
        <v>0</v>
      </c>
      <c r="AN13" s="363">
        <v>0</v>
      </c>
      <c r="AO13" s="321">
        <v>1</v>
      </c>
      <c r="AP13" s="364">
        <v>2</v>
      </c>
      <c r="AQ13" s="369">
        <v>1</v>
      </c>
      <c r="AR13" s="363">
        <v>1</v>
      </c>
      <c r="AS13" s="321">
        <v>1</v>
      </c>
      <c r="AT13" s="370">
        <v>1</v>
      </c>
      <c r="AU13" s="180">
        <v>1</v>
      </c>
      <c r="AV13" s="363">
        <v>1</v>
      </c>
      <c r="AW13" s="321">
        <v>1</v>
      </c>
      <c r="AX13" s="364">
        <v>1</v>
      </c>
      <c r="AY13" s="134">
        <f t="shared" si="1"/>
        <v>3</v>
      </c>
      <c r="AZ13" s="15">
        <f t="shared" si="1"/>
        <v>3</v>
      </c>
      <c r="BA13" s="16">
        <f t="shared" si="1"/>
        <v>4</v>
      </c>
      <c r="BB13" s="155">
        <f t="shared" si="1"/>
        <v>5</v>
      </c>
      <c r="BC13" s="302">
        <v>2</v>
      </c>
      <c r="BD13" s="261">
        <v>89</v>
      </c>
    </row>
    <row r="14" spans="1:56" ht="15.75">
      <c r="A14" s="233">
        <v>8</v>
      </c>
      <c r="B14" s="378" t="s">
        <v>136</v>
      </c>
      <c r="C14" s="378" t="s">
        <v>137</v>
      </c>
      <c r="D14" s="235">
        <v>1989</v>
      </c>
      <c r="E14" s="247" t="s">
        <v>34</v>
      </c>
      <c r="F14" s="379">
        <v>1</v>
      </c>
      <c r="G14" s="380">
        <v>2</v>
      </c>
      <c r="H14" s="381">
        <v>1</v>
      </c>
      <c r="I14" s="382">
        <v>2</v>
      </c>
      <c r="J14" s="383">
        <v>1</v>
      </c>
      <c r="K14" s="380">
        <v>2</v>
      </c>
      <c r="L14" s="381">
        <v>1</v>
      </c>
      <c r="M14" s="382">
        <v>2</v>
      </c>
      <c r="N14" s="383">
        <v>0</v>
      </c>
      <c r="O14" s="380">
        <v>0</v>
      </c>
      <c r="P14" s="381">
        <v>0</v>
      </c>
      <c r="Q14" s="382">
        <v>0</v>
      </c>
      <c r="R14" s="383">
        <v>1</v>
      </c>
      <c r="S14" s="380">
        <v>4</v>
      </c>
      <c r="T14" s="381">
        <v>1</v>
      </c>
      <c r="U14" s="382">
        <v>4</v>
      </c>
      <c r="V14" s="383">
        <v>0</v>
      </c>
      <c r="W14" s="380">
        <v>0</v>
      </c>
      <c r="X14" s="381">
        <v>1</v>
      </c>
      <c r="Y14" s="382">
        <v>1</v>
      </c>
      <c r="Z14" s="345">
        <f t="shared" si="0"/>
        <v>3</v>
      </c>
      <c r="AA14" s="15">
        <f t="shared" si="0"/>
        <v>8</v>
      </c>
      <c r="AB14" s="223">
        <f t="shared" si="0"/>
        <v>4</v>
      </c>
      <c r="AC14" s="384">
        <f t="shared" si="0"/>
        <v>9</v>
      </c>
      <c r="AD14" s="240" t="s">
        <v>100</v>
      </c>
      <c r="AE14" s="379">
        <v>0</v>
      </c>
      <c r="AF14" s="380">
        <v>0</v>
      </c>
      <c r="AG14" s="381">
        <v>0</v>
      </c>
      <c r="AH14" s="382">
        <v>0</v>
      </c>
      <c r="AI14" s="385">
        <v>0</v>
      </c>
      <c r="AJ14" s="380">
        <v>0</v>
      </c>
      <c r="AK14" s="381">
        <v>1</v>
      </c>
      <c r="AL14" s="386">
        <v>4</v>
      </c>
      <c r="AM14" s="383">
        <v>0</v>
      </c>
      <c r="AN14" s="380">
        <v>0</v>
      </c>
      <c r="AO14" s="381">
        <v>1</v>
      </c>
      <c r="AP14" s="382">
        <v>1</v>
      </c>
      <c r="AQ14" s="385">
        <v>0</v>
      </c>
      <c r="AR14" s="380">
        <v>0</v>
      </c>
      <c r="AS14" s="381">
        <v>1</v>
      </c>
      <c r="AT14" s="386">
        <v>1</v>
      </c>
      <c r="AU14" s="383">
        <v>1</v>
      </c>
      <c r="AV14" s="380">
        <v>1</v>
      </c>
      <c r="AW14" s="381">
        <v>1</v>
      </c>
      <c r="AX14" s="382">
        <v>1</v>
      </c>
      <c r="AY14" s="345">
        <f t="shared" si="1"/>
        <v>1</v>
      </c>
      <c r="AZ14" s="15">
        <f t="shared" si="1"/>
        <v>1</v>
      </c>
      <c r="BA14" s="223">
        <f t="shared" si="1"/>
        <v>4</v>
      </c>
      <c r="BB14" s="346">
        <f t="shared" si="1"/>
        <v>7</v>
      </c>
      <c r="BC14" s="387">
        <v>3</v>
      </c>
      <c r="BD14" s="264">
        <v>79</v>
      </c>
    </row>
    <row r="15" spans="1:65" ht="13.5" customHeight="1">
      <c r="A15" s="388">
        <v>4</v>
      </c>
      <c r="B15" s="360" t="s">
        <v>92</v>
      </c>
      <c r="C15" s="360" t="s">
        <v>93</v>
      </c>
      <c r="D15" s="107">
        <v>1991</v>
      </c>
      <c r="E15" s="249" t="s">
        <v>35</v>
      </c>
      <c r="F15" s="362">
        <v>1</v>
      </c>
      <c r="G15" s="363">
        <v>1</v>
      </c>
      <c r="H15" s="321">
        <v>1</v>
      </c>
      <c r="I15" s="364">
        <v>1</v>
      </c>
      <c r="J15" s="180">
        <v>0</v>
      </c>
      <c r="K15" s="363">
        <v>0</v>
      </c>
      <c r="L15" s="321">
        <v>1</v>
      </c>
      <c r="M15" s="364">
        <v>2</v>
      </c>
      <c r="N15" s="180">
        <v>0</v>
      </c>
      <c r="O15" s="363">
        <v>0</v>
      </c>
      <c r="P15" s="321">
        <v>0</v>
      </c>
      <c r="Q15" s="364">
        <v>0</v>
      </c>
      <c r="R15" s="180">
        <v>0</v>
      </c>
      <c r="S15" s="363">
        <v>0</v>
      </c>
      <c r="T15" s="321">
        <v>0</v>
      </c>
      <c r="U15" s="364">
        <v>0</v>
      </c>
      <c r="V15" s="180">
        <v>0</v>
      </c>
      <c r="W15" s="363">
        <v>0</v>
      </c>
      <c r="X15" s="321">
        <v>1</v>
      </c>
      <c r="Y15" s="364">
        <v>1</v>
      </c>
      <c r="Z15" s="389">
        <f t="shared" si="0"/>
        <v>1</v>
      </c>
      <c r="AA15" s="340">
        <f t="shared" si="0"/>
        <v>1</v>
      </c>
      <c r="AB15" s="341">
        <f t="shared" si="0"/>
        <v>3</v>
      </c>
      <c r="AC15" s="390">
        <f t="shared" si="0"/>
        <v>4</v>
      </c>
      <c r="AD15" s="391" t="s">
        <v>101</v>
      </c>
      <c r="AE15" s="362">
        <v>0</v>
      </c>
      <c r="AF15" s="363">
        <v>0</v>
      </c>
      <c r="AG15" s="321">
        <v>0</v>
      </c>
      <c r="AH15" s="364">
        <v>0</v>
      </c>
      <c r="AI15" s="369">
        <v>0</v>
      </c>
      <c r="AJ15" s="363">
        <v>0</v>
      </c>
      <c r="AK15" s="321">
        <v>1</v>
      </c>
      <c r="AL15" s="370">
        <v>1</v>
      </c>
      <c r="AM15" s="180">
        <v>0</v>
      </c>
      <c r="AN15" s="363">
        <v>0</v>
      </c>
      <c r="AO15" s="321">
        <v>0</v>
      </c>
      <c r="AP15" s="364">
        <v>0</v>
      </c>
      <c r="AQ15" s="369">
        <v>0</v>
      </c>
      <c r="AR15" s="363">
        <v>0</v>
      </c>
      <c r="AS15" s="321">
        <v>1</v>
      </c>
      <c r="AT15" s="370">
        <v>2</v>
      </c>
      <c r="AU15" s="180">
        <v>1</v>
      </c>
      <c r="AV15" s="363">
        <v>1</v>
      </c>
      <c r="AW15" s="321">
        <v>1</v>
      </c>
      <c r="AX15" s="364">
        <v>1</v>
      </c>
      <c r="AY15" s="389">
        <f t="shared" si="1"/>
        <v>1</v>
      </c>
      <c r="AZ15" s="340">
        <f t="shared" si="1"/>
        <v>1</v>
      </c>
      <c r="BA15" s="341">
        <f t="shared" si="1"/>
        <v>3</v>
      </c>
      <c r="BB15" s="392">
        <f t="shared" si="1"/>
        <v>4</v>
      </c>
      <c r="BC15" s="303">
        <v>4</v>
      </c>
      <c r="BD15" s="393">
        <v>71</v>
      </c>
      <c r="BE15" s="394"/>
      <c r="BF15" s="394"/>
      <c r="BG15" s="394"/>
      <c r="BH15" s="394"/>
      <c r="BI15" s="394"/>
      <c r="BJ15" s="394"/>
      <c r="BK15" s="394"/>
      <c r="BL15" s="394"/>
      <c r="BM15" s="394"/>
    </row>
    <row r="16" spans="1:56" ht="15.75">
      <c r="A16" s="113">
        <v>5</v>
      </c>
      <c r="B16" s="360" t="s">
        <v>134</v>
      </c>
      <c r="C16" s="360" t="s">
        <v>135</v>
      </c>
      <c r="D16" s="107">
        <v>1985</v>
      </c>
      <c r="E16" s="249" t="s">
        <v>33</v>
      </c>
      <c r="F16" s="362">
        <v>1</v>
      </c>
      <c r="G16" s="363">
        <v>1</v>
      </c>
      <c r="H16" s="321">
        <v>1</v>
      </c>
      <c r="I16" s="364">
        <v>1</v>
      </c>
      <c r="J16" s="180">
        <v>1</v>
      </c>
      <c r="K16" s="363">
        <v>4</v>
      </c>
      <c r="L16" s="321">
        <v>1</v>
      </c>
      <c r="M16" s="364">
        <v>2</v>
      </c>
      <c r="N16" s="180">
        <v>0</v>
      </c>
      <c r="O16" s="363">
        <v>0</v>
      </c>
      <c r="P16" s="321">
        <v>0</v>
      </c>
      <c r="Q16" s="364">
        <v>0</v>
      </c>
      <c r="R16" s="180">
        <v>1</v>
      </c>
      <c r="S16" s="363">
        <v>3</v>
      </c>
      <c r="T16" s="321">
        <v>1</v>
      </c>
      <c r="U16" s="364">
        <v>3</v>
      </c>
      <c r="V16" s="180">
        <v>0</v>
      </c>
      <c r="W16" s="363">
        <v>0</v>
      </c>
      <c r="X16" s="321">
        <v>1</v>
      </c>
      <c r="Y16" s="364">
        <v>1</v>
      </c>
      <c r="Z16" s="134">
        <f t="shared" si="0"/>
        <v>3</v>
      </c>
      <c r="AA16" s="15">
        <f t="shared" si="0"/>
        <v>8</v>
      </c>
      <c r="AB16" s="16">
        <f t="shared" si="0"/>
        <v>4</v>
      </c>
      <c r="AC16" s="17">
        <f t="shared" si="0"/>
        <v>7</v>
      </c>
      <c r="AD16" s="130" t="s">
        <v>99</v>
      </c>
      <c r="AE16" s="362">
        <v>0</v>
      </c>
      <c r="AF16" s="363">
        <v>0</v>
      </c>
      <c r="AG16" s="321">
        <v>0</v>
      </c>
      <c r="AH16" s="364">
        <v>0</v>
      </c>
      <c r="AI16" s="369">
        <v>1</v>
      </c>
      <c r="AJ16" s="363">
        <v>2</v>
      </c>
      <c r="AK16" s="321">
        <v>1</v>
      </c>
      <c r="AL16" s="370">
        <v>2</v>
      </c>
      <c r="AM16" s="180">
        <v>0</v>
      </c>
      <c r="AN16" s="363">
        <v>0</v>
      </c>
      <c r="AO16" s="321">
        <v>1</v>
      </c>
      <c r="AP16" s="364">
        <v>1</v>
      </c>
      <c r="AQ16" s="369">
        <v>0</v>
      </c>
      <c r="AR16" s="363">
        <v>0</v>
      </c>
      <c r="AS16" s="321">
        <v>1</v>
      </c>
      <c r="AT16" s="370">
        <v>1</v>
      </c>
      <c r="AU16" s="180">
        <v>0</v>
      </c>
      <c r="AV16" s="363">
        <v>0</v>
      </c>
      <c r="AW16" s="321">
        <v>1</v>
      </c>
      <c r="AX16" s="364">
        <v>1</v>
      </c>
      <c r="AY16" s="134">
        <f t="shared" si="1"/>
        <v>1</v>
      </c>
      <c r="AZ16" s="15">
        <f t="shared" si="1"/>
        <v>2</v>
      </c>
      <c r="BA16" s="16">
        <f t="shared" si="1"/>
        <v>4</v>
      </c>
      <c r="BB16" s="155">
        <f t="shared" si="1"/>
        <v>5</v>
      </c>
      <c r="BC16" s="304">
        <v>5</v>
      </c>
      <c r="BD16" s="263">
        <v>63</v>
      </c>
    </row>
    <row r="17" spans="1:65" ht="16.5" thickBot="1">
      <c r="A17" s="294">
        <v>2</v>
      </c>
      <c r="B17" s="361" t="s">
        <v>109</v>
      </c>
      <c r="C17" s="361" t="s">
        <v>110</v>
      </c>
      <c r="D17" s="116">
        <v>1992</v>
      </c>
      <c r="E17" s="174" t="s">
        <v>34</v>
      </c>
      <c r="F17" s="365">
        <v>1</v>
      </c>
      <c r="G17" s="366">
        <v>2</v>
      </c>
      <c r="H17" s="367">
        <v>1</v>
      </c>
      <c r="I17" s="368">
        <v>1</v>
      </c>
      <c r="J17" s="181">
        <v>1</v>
      </c>
      <c r="K17" s="366">
        <v>1</v>
      </c>
      <c r="L17" s="367">
        <v>1</v>
      </c>
      <c r="M17" s="368">
        <v>1</v>
      </c>
      <c r="N17" s="181">
        <v>0</v>
      </c>
      <c r="O17" s="366">
        <v>0</v>
      </c>
      <c r="P17" s="367">
        <v>1</v>
      </c>
      <c r="Q17" s="368">
        <v>2</v>
      </c>
      <c r="R17" s="181">
        <v>1</v>
      </c>
      <c r="S17" s="366">
        <v>1</v>
      </c>
      <c r="T17" s="367">
        <v>1</v>
      </c>
      <c r="U17" s="368">
        <v>1</v>
      </c>
      <c r="V17" s="181">
        <v>1</v>
      </c>
      <c r="W17" s="366">
        <v>1</v>
      </c>
      <c r="X17" s="367">
        <v>1</v>
      </c>
      <c r="Y17" s="368">
        <v>1</v>
      </c>
      <c r="Z17" s="135">
        <f t="shared" si="0"/>
        <v>4</v>
      </c>
      <c r="AA17" s="19">
        <f t="shared" si="0"/>
        <v>5</v>
      </c>
      <c r="AB17" s="20">
        <f t="shared" si="0"/>
        <v>5</v>
      </c>
      <c r="AC17" s="21">
        <f t="shared" si="0"/>
        <v>6</v>
      </c>
      <c r="AD17" s="133" t="s">
        <v>98</v>
      </c>
      <c r="AE17" s="365">
        <v>0</v>
      </c>
      <c r="AF17" s="366">
        <v>0</v>
      </c>
      <c r="AG17" s="367">
        <v>0</v>
      </c>
      <c r="AH17" s="368">
        <v>0</v>
      </c>
      <c r="AI17" s="395">
        <v>0</v>
      </c>
      <c r="AJ17" s="366">
        <v>0</v>
      </c>
      <c r="AK17" s="367">
        <v>0</v>
      </c>
      <c r="AL17" s="396">
        <v>0</v>
      </c>
      <c r="AM17" s="181">
        <v>0</v>
      </c>
      <c r="AN17" s="366">
        <v>0</v>
      </c>
      <c r="AO17" s="367">
        <v>1</v>
      </c>
      <c r="AP17" s="368">
        <v>1</v>
      </c>
      <c r="AQ17" s="395">
        <v>0</v>
      </c>
      <c r="AR17" s="366">
        <v>0</v>
      </c>
      <c r="AS17" s="367">
        <v>1</v>
      </c>
      <c r="AT17" s="396">
        <v>1</v>
      </c>
      <c r="AU17" s="181">
        <v>1</v>
      </c>
      <c r="AV17" s="366">
        <v>2</v>
      </c>
      <c r="AW17" s="367">
        <v>1</v>
      </c>
      <c r="AX17" s="368">
        <v>2</v>
      </c>
      <c r="AY17" s="135">
        <f t="shared" si="1"/>
        <v>1</v>
      </c>
      <c r="AZ17" s="19">
        <f t="shared" si="1"/>
        <v>2</v>
      </c>
      <c r="BA17" s="20">
        <f t="shared" si="1"/>
        <v>3</v>
      </c>
      <c r="BB17" s="156">
        <f t="shared" si="1"/>
        <v>4</v>
      </c>
      <c r="BC17" s="397">
        <v>6</v>
      </c>
      <c r="BD17" s="297">
        <v>56</v>
      </c>
      <c r="BE17" s="292"/>
      <c r="BF17" s="292"/>
      <c r="BG17" s="292"/>
      <c r="BH17" s="292"/>
      <c r="BI17" s="292"/>
      <c r="BJ17" s="292"/>
      <c r="BK17" s="292"/>
      <c r="BL17" s="292"/>
      <c r="BM17" s="292"/>
    </row>
    <row r="18" spans="1:56" ht="12.75">
      <c r="A18" s="283">
        <v>6</v>
      </c>
      <c r="B18" s="108"/>
      <c r="C18" s="108"/>
      <c r="D18" s="109"/>
      <c r="E18" s="248"/>
      <c r="F18" s="128"/>
      <c r="G18" s="52"/>
      <c r="H18" s="53"/>
      <c r="I18" s="187"/>
      <c r="J18" s="199"/>
      <c r="K18" s="42"/>
      <c r="L18" s="47"/>
      <c r="M18" s="224"/>
      <c r="N18" s="186"/>
      <c r="O18" s="42"/>
      <c r="P18" s="47"/>
      <c r="Q18" s="187"/>
      <c r="R18" s="199"/>
      <c r="S18" s="42"/>
      <c r="T18" s="47"/>
      <c r="U18" s="224"/>
      <c r="V18" s="186"/>
      <c r="W18" s="42"/>
      <c r="X18" s="47"/>
      <c r="Y18" s="187"/>
      <c r="Z18" s="192">
        <f t="shared" si="0"/>
        <v>0</v>
      </c>
      <c r="AA18" s="161">
        <f t="shared" si="0"/>
        <v>0</v>
      </c>
      <c r="AB18" s="164">
        <f t="shared" si="0"/>
        <v>0</v>
      </c>
      <c r="AC18" s="287">
        <f t="shared" si="0"/>
        <v>0</v>
      </c>
      <c r="AD18" s="131"/>
      <c r="AE18" s="284"/>
      <c r="AF18" s="288"/>
      <c r="AG18" s="285"/>
      <c r="AH18" s="289"/>
      <c r="AI18" s="284"/>
      <c r="AJ18" s="288"/>
      <c r="AK18" s="285"/>
      <c r="AL18" s="289"/>
      <c r="AM18" s="290"/>
      <c r="AN18" s="288"/>
      <c r="AO18" s="285"/>
      <c r="AP18" s="291"/>
      <c r="AQ18" s="284"/>
      <c r="AR18" s="288"/>
      <c r="AS18" s="285"/>
      <c r="AT18" s="289"/>
      <c r="AU18" s="290"/>
      <c r="AV18" s="288"/>
      <c r="AW18" s="285"/>
      <c r="AX18" s="289"/>
      <c r="AY18" s="192">
        <f aca="true" t="shared" si="2" ref="AY18:AY33">AE18+AI18+AM18+AQ18+AU18</f>
        <v>0</v>
      </c>
      <c r="AZ18" s="161">
        <f aca="true" t="shared" si="3" ref="AZ18:AZ33">AF18+AJ18+AN18+AR18+AV18</f>
        <v>0</v>
      </c>
      <c r="BA18" s="164">
        <f aca="true" t="shared" si="4" ref="BA18:BA33">AG18+AK18+AO18+AS18+AW18</f>
        <v>0</v>
      </c>
      <c r="BB18" s="162">
        <f aca="true" t="shared" si="5" ref="BB18:BB33">AH18+AL18+AP18+AT18+AX18</f>
        <v>0</v>
      </c>
      <c r="BC18" s="306"/>
      <c r="BD18" s="262"/>
    </row>
    <row r="19" spans="1:56" ht="12.75">
      <c r="A19" s="113">
        <v>9</v>
      </c>
      <c r="B19" s="106"/>
      <c r="C19" s="106"/>
      <c r="D19" s="107"/>
      <c r="E19" s="249"/>
      <c r="F19" s="128"/>
      <c r="G19" s="52"/>
      <c r="H19" s="53"/>
      <c r="I19" s="187"/>
      <c r="J19" s="199"/>
      <c r="K19" s="42"/>
      <c r="L19" s="47"/>
      <c r="M19" s="224"/>
      <c r="N19" s="186"/>
      <c r="O19" s="42"/>
      <c r="P19" s="47"/>
      <c r="Q19" s="187"/>
      <c r="R19" s="199"/>
      <c r="S19" s="42"/>
      <c r="T19" s="47"/>
      <c r="U19" s="224"/>
      <c r="V19" s="186"/>
      <c r="W19" s="42"/>
      <c r="X19" s="47"/>
      <c r="Y19" s="187"/>
      <c r="Z19" s="134">
        <f aca="true" t="shared" si="6" ref="Z19:Z33">F19+J19+N19+R19+V19</f>
        <v>0</v>
      </c>
      <c r="AA19" s="15">
        <f aca="true" t="shared" si="7" ref="AA19:AA33">G19+K19+O19+S19+W19</f>
        <v>0</v>
      </c>
      <c r="AB19" s="16">
        <f aca="true" t="shared" si="8" ref="AB19:AB33">H19+L19+P19+T19+X19</f>
        <v>0</v>
      </c>
      <c r="AC19" s="17">
        <f aca="true" t="shared" si="9" ref="AC19:AC33">I19+M19+Q19+U19+Y19</f>
        <v>0</v>
      </c>
      <c r="AD19" s="130"/>
      <c r="AE19" s="140"/>
      <c r="AF19" s="78"/>
      <c r="AG19" s="139"/>
      <c r="AH19" s="141"/>
      <c r="AI19" s="140"/>
      <c r="AJ19" s="78"/>
      <c r="AK19" s="139"/>
      <c r="AL19" s="141"/>
      <c r="AM19" s="148"/>
      <c r="AN19" s="78"/>
      <c r="AO19" s="139"/>
      <c r="AP19" s="153"/>
      <c r="AQ19" s="140"/>
      <c r="AR19" s="78"/>
      <c r="AS19" s="139"/>
      <c r="AT19" s="141"/>
      <c r="AU19" s="148"/>
      <c r="AV19" s="78"/>
      <c r="AW19" s="139"/>
      <c r="AX19" s="141"/>
      <c r="AY19" s="134">
        <f t="shared" si="2"/>
        <v>0</v>
      </c>
      <c r="AZ19" s="15">
        <f t="shared" si="3"/>
        <v>0</v>
      </c>
      <c r="BA19" s="16">
        <f t="shared" si="4"/>
        <v>0</v>
      </c>
      <c r="BB19" s="155">
        <f t="shared" si="5"/>
        <v>0</v>
      </c>
      <c r="BC19" s="302"/>
      <c r="BD19" s="262"/>
    </row>
    <row r="20" spans="1:56" ht="12.75">
      <c r="A20" s="103">
        <v>10</v>
      </c>
      <c r="B20" s="106"/>
      <c r="C20" s="106"/>
      <c r="D20" s="107"/>
      <c r="E20" s="249"/>
      <c r="F20" s="128"/>
      <c r="G20" s="52"/>
      <c r="H20" s="53"/>
      <c r="I20" s="187"/>
      <c r="J20" s="199"/>
      <c r="K20" s="42"/>
      <c r="L20" s="47"/>
      <c r="M20" s="224"/>
      <c r="N20" s="186"/>
      <c r="O20" s="42"/>
      <c r="P20" s="47"/>
      <c r="Q20" s="187"/>
      <c r="R20" s="199"/>
      <c r="S20" s="42"/>
      <c r="T20" s="47"/>
      <c r="U20" s="224"/>
      <c r="V20" s="186"/>
      <c r="W20" s="42"/>
      <c r="X20" s="47"/>
      <c r="Y20" s="187"/>
      <c r="Z20" s="134">
        <f t="shared" si="6"/>
        <v>0</v>
      </c>
      <c r="AA20" s="15">
        <f t="shared" si="7"/>
        <v>0</v>
      </c>
      <c r="AB20" s="16">
        <f t="shared" si="8"/>
        <v>0</v>
      </c>
      <c r="AC20" s="17">
        <f t="shared" si="9"/>
        <v>0</v>
      </c>
      <c r="AD20" s="130"/>
      <c r="AE20" s="140"/>
      <c r="AF20" s="78"/>
      <c r="AG20" s="139"/>
      <c r="AH20" s="141"/>
      <c r="AI20" s="140"/>
      <c r="AJ20" s="78"/>
      <c r="AK20" s="139"/>
      <c r="AL20" s="141"/>
      <c r="AM20" s="148"/>
      <c r="AN20" s="78"/>
      <c r="AO20" s="139"/>
      <c r="AP20" s="153"/>
      <c r="AQ20" s="140"/>
      <c r="AR20" s="78"/>
      <c r="AS20" s="139"/>
      <c r="AT20" s="141"/>
      <c r="AU20" s="148"/>
      <c r="AV20" s="78"/>
      <c r="AW20" s="139"/>
      <c r="AX20" s="141"/>
      <c r="AY20" s="134">
        <f t="shared" si="2"/>
        <v>0</v>
      </c>
      <c r="AZ20" s="15">
        <f t="shared" si="3"/>
        <v>0</v>
      </c>
      <c r="BA20" s="16">
        <f t="shared" si="4"/>
        <v>0</v>
      </c>
      <c r="BB20" s="155">
        <f t="shared" si="5"/>
        <v>0</v>
      </c>
      <c r="BC20" s="303"/>
      <c r="BD20" s="263"/>
    </row>
    <row r="21" spans="1:56" ht="12.75">
      <c r="A21" s="113">
        <v>11</v>
      </c>
      <c r="B21" s="106"/>
      <c r="C21" s="106"/>
      <c r="D21" s="107"/>
      <c r="E21" s="249"/>
      <c r="F21" s="127"/>
      <c r="G21" s="76"/>
      <c r="H21" s="77"/>
      <c r="I21" s="176"/>
      <c r="J21" s="198"/>
      <c r="K21" s="50"/>
      <c r="L21" s="43"/>
      <c r="M21" s="214"/>
      <c r="N21" s="182"/>
      <c r="O21" s="50"/>
      <c r="P21" s="43"/>
      <c r="Q21" s="176"/>
      <c r="R21" s="198"/>
      <c r="S21" s="50"/>
      <c r="T21" s="43"/>
      <c r="U21" s="214"/>
      <c r="V21" s="182"/>
      <c r="W21" s="50"/>
      <c r="X21" s="43"/>
      <c r="Y21" s="176"/>
      <c r="Z21" s="134">
        <f t="shared" si="6"/>
        <v>0</v>
      </c>
      <c r="AA21" s="15">
        <f t="shared" si="7"/>
        <v>0</v>
      </c>
      <c r="AB21" s="16">
        <f t="shared" si="8"/>
        <v>0</v>
      </c>
      <c r="AC21" s="17">
        <f t="shared" si="9"/>
        <v>0</v>
      </c>
      <c r="AD21" s="130"/>
      <c r="AE21" s="140"/>
      <c r="AF21" s="78"/>
      <c r="AG21" s="139"/>
      <c r="AH21" s="141"/>
      <c r="AI21" s="140"/>
      <c r="AJ21" s="78"/>
      <c r="AK21" s="139"/>
      <c r="AL21" s="141"/>
      <c r="AM21" s="148"/>
      <c r="AN21" s="78"/>
      <c r="AO21" s="139"/>
      <c r="AP21" s="153"/>
      <c r="AQ21" s="140"/>
      <c r="AR21" s="78"/>
      <c r="AS21" s="139"/>
      <c r="AT21" s="141"/>
      <c r="AU21" s="148"/>
      <c r="AV21" s="78"/>
      <c r="AW21" s="139"/>
      <c r="AX21" s="141"/>
      <c r="AY21" s="134">
        <f t="shared" si="2"/>
        <v>0</v>
      </c>
      <c r="AZ21" s="15">
        <f t="shared" si="3"/>
        <v>0</v>
      </c>
      <c r="BA21" s="16">
        <f t="shared" si="4"/>
        <v>0</v>
      </c>
      <c r="BB21" s="155">
        <f t="shared" si="5"/>
        <v>0</v>
      </c>
      <c r="BC21" s="303"/>
      <c r="BD21" s="263"/>
    </row>
    <row r="22" spans="1:56" ht="12.75">
      <c r="A22" s="103">
        <v>12</v>
      </c>
      <c r="B22" s="106"/>
      <c r="C22" s="106"/>
      <c r="D22" s="107"/>
      <c r="E22" s="249"/>
      <c r="F22" s="129"/>
      <c r="G22" s="61"/>
      <c r="H22" s="62"/>
      <c r="I22" s="177"/>
      <c r="J22" s="250"/>
      <c r="K22" s="65"/>
      <c r="L22" s="66"/>
      <c r="M22" s="215"/>
      <c r="N22" s="183"/>
      <c r="O22" s="65"/>
      <c r="P22" s="66"/>
      <c r="Q22" s="177"/>
      <c r="R22" s="250"/>
      <c r="S22" s="65"/>
      <c r="T22" s="66"/>
      <c r="U22" s="215"/>
      <c r="V22" s="183"/>
      <c r="W22" s="65"/>
      <c r="X22" s="66"/>
      <c r="Y22" s="177"/>
      <c r="Z22" s="134">
        <f t="shared" si="6"/>
        <v>0</v>
      </c>
      <c r="AA22" s="15">
        <f t="shared" si="7"/>
        <v>0</v>
      </c>
      <c r="AB22" s="16">
        <f t="shared" si="8"/>
        <v>0</v>
      </c>
      <c r="AC22" s="17">
        <f t="shared" si="9"/>
        <v>0</v>
      </c>
      <c r="AD22" s="132"/>
      <c r="AE22" s="140"/>
      <c r="AF22" s="78"/>
      <c r="AG22" s="139"/>
      <c r="AH22" s="141"/>
      <c r="AI22" s="140"/>
      <c r="AJ22" s="78"/>
      <c r="AK22" s="139"/>
      <c r="AL22" s="141"/>
      <c r="AM22" s="148"/>
      <c r="AN22" s="78"/>
      <c r="AO22" s="139"/>
      <c r="AP22" s="153"/>
      <c r="AQ22" s="140"/>
      <c r="AR22" s="78"/>
      <c r="AS22" s="139"/>
      <c r="AT22" s="141"/>
      <c r="AU22" s="148"/>
      <c r="AV22" s="78"/>
      <c r="AW22" s="139"/>
      <c r="AX22" s="141"/>
      <c r="AY22" s="134">
        <f t="shared" si="2"/>
        <v>0</v>
      </c>
      <c r="AZ22" s="15">
        <f t="shared" si="3"/>
        <v>0</v>
      </c>
      <c r="BA22" s="16">
        <f t="shared" si="4"/>
        <v>0</v>
      </c>
      <c r="BB22" s="155">
        <f t="shared" si="5"/>
        <v>0</v>
      </c>
      <c r="BC22" s="304"/>
      <c r="BD22" s="262"/>
    </row>
    <row r="23" spans="1:56" ht="12.75">
      <c r="A23" s="113">
        <v>13</v>
      </c>
      <c r="B23" s="106"/>
      <c r="C23" s="106"/>
      <c r="D23" s="107"/>
      <c r="E23" s="249"/>
      <c r="F23" s="128"/>
      <c r="G23" s="52"/>
      <c r="H23" s="53"/>
      <c r="I23" s="187"/>
      <c r="J23" s="199"/>
      <c r="K23" s="42"/>
      <c r="L23" s="47"/>
      <c r="M23" s="224"/>
      <c r="N23" s="186"/>
      <c r="O23" s="42"/>
      <c r="P23" s="47"/>
      <c r="Q23" s="187"/>
      <c r="R23" s="199"/>
      <c r="S23" s="42"/>
      <c r="T23" s="47"/>
      <c r="U23" s="224"/>
      <c r="V23" s="186"/>
      <c r="W23" s="42"/>
      <c r="X23" s="47"/>
      <c r="Y23" s="187"/>
      <c r="Z23" s="134">
        <f t="shared" si="6"/>
        <v>0</v>
      </c>
      <c r="AA23" s="15">
        <f t="shared" si="7"/>
        <v>0</v>
      </c>
      <c r="AB23" s="16">
        <f t="shared" si="8"/>
        <v>0</v>
      </c>
      <c r="AC23" s="17">
        <f t="shared" si="9"/>
        <v>0</v>
      </c>
      <c r="AD23" s="131"/>
      <c r="AE23" s="140"/>
      <c r="AF23" s="78"/>
      <c r="AG23" s="139"/>
      <c r="AH23" s="141"/>
      <c r="AI23" s="140"/>
      <c r="AJ23" s="78"/>
      <c r="AK23" s="139"/>
      <c r="AL23" s="141"/>
      <c r="AM23" s="148"/>
      <c r="AN23" s="78"/>
      <c r="AO23" s="139"/>
      <c r="AP23" s="153"/>
      <c r="AQ23" s="140"/>
      <c r="AR23" s="78"/>
      <c r="AS23" s="139"/>
      <c r="AT23" s="141"/>
      <c r="AU23" s="148"/>
      <c r="AV23" s="78"/>
      <c r="AW23" s="139"/>
      <c r="AX23" s="141"/>
      <c r="AY23" s="134">
        <f t="shared" si="2"/>
        <v>0</v>
      </c>
      <c r="AZ23" s="15">
        <f t="shared" si="3"/>
        <v>0</v>
      </c>
      <c r="BA23" s="16">
        <f t="shared" si="4"/>
        <v>0</v>
      </c>
      <c r="BB23" s="155">
        <f t="shared" si="5"/>
        <v>0</v>
      </c>
      <c r="BC23" s="304"/>
      <c r="BD23" s="262"/>
    </row>
    <row r="24" spans="1:56" ht="12.75">
      <c r="A24" s="103">
        <v>14</v>
      </c>
      <c r="B24" s="106"/>
      <c r="C24" s="106"/>
      <c r="D24" s="107"/>
      <c r="E24" s="249"/>
      <c r="F24" s="128"/>
      <c r="G24" s="52"/>
      <c r="H24" s="53"/>
      <c r="I24" s="187"/>
      <c r="J24" s="199"/>
      <c r="K24" s="42"/>
      <c r="L24" s="47"/>
      <c r="M24" s="224"/>
      <c r="N24" s="186"/>
      <c r="O24" s="42"/>
      <c r="P24" s="47"/>
      <c r="Q24" s="187"/>
      <c r="R24" s="199"/>
      <c r="S24" s="42"/>
      <c r="T24" s="47"/>
      <c r="U24" s="224"/>
      <c r="V24" s="186"/>
      <c r="W24" s="42"/>
      <c r="X24" s="47"/>
      <c r="Y24" s="187"/>
      <c r="Z24" s="134">
        <f t="shared" si="6"/>
        <v>0</v>
      </c>
      <c r="AA24" s="15">
        <f t="shared" si="7"/>
        <v>0</v>
      </c>
      <c r="AB24" s="16">
        <f t="shared" si="8"/>
        <v>0</v>
      </c>
      <c r="AC24" s="17">
        <f t="shared" si="9"/>
        <v>0</v>
      </c>
      <c r="AD24" s="130"/>
      <c r="AE24" s="140"/>
      <c r="AF24" s="78"/>
      <c r="AG24" s="139"/>
      <c r="AH24" s="141"/>
      <c r="AI24" s="140"/>
      <c r="AJ24" s="78"/>
      <c r="AK24" s="139"/>
      <c r="AL24" s="141"/>
      <c r="AM24" s="148"/>
      <c r="AN24" s="78"/>
      <c r="AO24" s="139"/>
      <c r="AP24" s="153"/>
      <c r="AQ24" s="140"/>
      <c r="AR24" s="78"/>
      <c r="AS24" s="139"/>
      <c r="AT24" s="141"/>
      <c r="AU24" s="148"/>
      <c r="AV24" s="78"/>
      <c r="AW24" s="139"/>
      <c r="AX24" s="141"/>
      <c r="AY24" s="134">
        <f t="shared" si="2"/>
        <v>0</v>
      </c>
      <c r="AZ24" s="15">
        <f t="shared" si="3"/>
        <v>0</v>
      </c>
      <c r="BA24" s="16">
        <f t="shared" si="4"/>
        <v>0</v>
      </c>
      <c r="BB24" s="155">
        <f t="shared" si="5"/>
        <v>0</v>
      </c>
      <c r="BC24" s="304"/>
      <c r="BD24" s="262"/>
    </row>
    <row r="25" spans="1:56" ht="12.75">
      <c r="A25" s="113">
        <v>15</v>
      </c>
      <c r="B25" s="106"/>
      <c r="C25" s="106"/>
      <c r="D25" s="107"/>
      <c r="E25" s="249"/>
      <c r="F25" s="128"/>
      <c r="G25" s="52"/>
      <c r="H25" s="53"/>
      <c r="I25" s="187"/>
      <c r="J25" s="199"/>
      <c r="K25" s="42"/>
      <c r="L25" s="47"/>
      <c r="M25" s="224"/>
      <c r="N25" s="186"/>
      <c r="O25" s="42"/>
      <c r="P25" s="47"/>
      <c r="Q25" s="187"/>
      <c r="R25" s="199"/>
      <c r="S25" s="42"/>
      <c r="T25" s="47"/>
      <c r="U25" s="224"/>
      <c r="V25" s="186"/>
      <c r="W25" s="42"/>
      <c r="X25" s="47"/>
      <c r="Y25" s="187"/>
      <c r="Z25" s="134">
        <f t="shared" si="6"/>
        <v>0</v>
      </c>
      <c r="AA25" s="15">
        <f t="shared" si="7"/>
        <v>0</v>
      </c>
      <c r="AB25" s="16">
        <f t="shared" si="8"/>
        <v>0</v>
      </c>
      <c r="AC25" s="17">
        <f t="shared" si="9"/>
        <v>0</v>
      </c>
      <c r="AD25" s="130"/>
      <c r="AE25" s="140"/>
      <c r="AF25" s="78"/>
      <c r="AG25" s="139"/>
      <c r="AH25" s="141"/>
      <c r="AI25" s="140"/>
      <c r="AJ25" s="78"/>
      <c r="AK25" s="139"/>
      <c r="AL25" s="141"/>
      <c r="AM25" s="148"/>
      <c r="AN25" s="78"/>
      <c r="AO25" s="139"/>
      <c r="AP25" s="153"/>
      <c r="AQ25" s="140"/>
      <c r="AR25" s="78"/>
      <c r="AS25" s="139"/>
      <c r="AT25" s="141"/>
      <c r="AU25" s="148"/>
      <c r="AV25" s="78"/>
      <c r="AW25" s="139"/>
      <c r="AX25" s="141"/>
      <c r="AY25" s="134">
        <f t="shared" si="2"/>
        <v>0</v>
      </c>
      <c r="AZ25" s="15">
        <f t="shared" si="3"/>
        <v>0</v>
      </c>
      <c r="BA25" s="16">
        <f t="shared" si="4"/>
        <v>0</v>
      </c>
      <c r="BB25" s="155">
        <f t="shared" si="5"/>
        <v>0</v>
      </c>
      <c r="BC25" s="302"/>
      <c r="BD25" s="262"/>
    </row>
    <row r="26" spans="1:56" ht="12.75">
      <c r="A26" s="103">
        <v>16</v>
      </c>
      <c r="B26" s="106"/>
      <c r="C26" s="106"/>
      <c r="D26" s="107"/>
      <c r="E26" s="249"/>
      <c r="F26" s="128"/>
      <c r="G26" s="52"/>
      <c r="H26" s="53"/>
      <c r="I26" s="187"/>
      <c r="J26" s="199"/>
      <c r="K26" s="42"/>
      <c r="L26" s="47"/>
      <c r="M26" s="224"/>
      <c r="N26" s="186"/>
      <c r="O26" s="42"/>
      <c r="P26" s="47"/>
      <c r="Q26" s="187"/>
      <c r="R26" s="199"/>
      <c r="S26" s="42"/>
      <c r="T26" s="47"/>
      <c r="U26" s="224"/>
      <c r="V26" s="186"/>
      <c r="W26" s="42"/>
      <c r="X26" s="47"/>
      <c r="Y26" s="187"/>
      <c r="Z26" s="134">
        <f t="shared" si="6"/>
        <v>0</v>
      </c>
      <c r="AA26" s="15">
        <f t="shared" si="7"/>
        <v>0</v>
      </c>
      <c r="AB26" s="16">
        <f t="shared" si="8"/>
        <v>0</v>
      </c>
      <c r="AC26" s="17">
        <f t="shared" si="9"/>
        <v>0</v>
      </c>
      <c r="AD26" s="130"/>
      <c r="AE26" s="140"/>
      <c r="AF26" s="78"/>
      <c r="AG26" s="139"/>
      <c r="AH26" s="141"/>
      <c r="AI26" s="140"/>
      <c r="AJ26" s="78"/>
      <c r="AK26" s="139"/>
      <c r="AL26" s="141"/>
      <c r="AM26" s="148"/>
      <c r="AN26" s="78"/>
      <c r="AO26" s="139"/>
      <c r="AP26" s="153"/>
      <c r="AQ26" s="140"/>
      <c r="AR26" s="78"/>
      <c r="AS26" s="139"/>
      <c r="AT26" s="141"/>
      <c r="AU26" s="148"/>
      <c r="AV26" s="78"/>
      <c r="AW26" s="139"/>
      <c r="AX26" s="141"/>
      <c r="AY26" s="134">
        <f t="shared" si="2"/>
        <v>0</v>
      </c>
      <c r="AZ26" s="15">
        <f t="shared" si="3"/>
        <v>0</v>
      </c>
      <c r="BA26" s="16">
        <f t="shared" si="4"/>
        <v>0</v>
      </c>
      <c r="BB26" s="155">
        <f t="shared" si="5"/>
        <v>0</v>
      </c>
      <c r="BC26" s="303"/>
      <c r="BD26" s="263"/>
    </row>
    <row r="27" spans="1:56" ht="12.75">
      <c r="A27" s="113">
        <v>17</v>
      </c>
      <c r="B27" s="106"/>
      <c r="C27" s="106"/>
      <c r="D27" s="107"/>
      <c r="E27" s="249"/>
      <c r="F27" s="127"/>
      <c r="G27" s="76"/>
      <c r="H27" s="77"/>
      <c r="I27" s="176"/>
      <c r="J27" s="198"/>
      <c r="K27" s="50"/>
      <c r="L27" s="43"/>
      <c r="M27" s="214"/>
      <c r="N27" s="182"/>
      <c r="O27" s="50"/>
      <c r="P27" s="43"/>
      <c r="Q27" s="176"/>
      <c r="R27" s="198"/>
      <c r="S27" s="50"/>
      <c r="T27" s="43"/>
      <c r="U27" s="214"/>
      <c r="V27" s="182"/>
      <c r="W27" s="50"/>
      <c r="X27" s="43"/>
      <c r="Y27" s="176"/>
      <c r="Z27" s="134">
        <f t="shared" si="6"/>
        <v>0</v>
      </c>
      <c r="AA27" s="15">
        <f t="shared" si="7"/>
        <v>0</v>
      </c>
      <c r="AB27" s="16">
        <f t="shared" si="8"/>
        <v>0</v>
      </c>
      <c r="AC27" s="17">
        <f t="shared" si="9"/>
        <v>0</v>
      </c>
      <c r="AD27" s="130"/>
      <c r="AE27" s="140"/>
      <c r="AF27" s="78"/>
      <c r="AG27" s="139"/>
      <c r="AH27" s="141"/>
      <c r="AI27" s="140"/>
      <c r="AJ27" s="78"/>
      <c r="AK27" s="139"/>
      <c r="AL27" s="141"/>
      <c r="AM27" s="148"/>
      <c r="AN27" s="78"/>
      <c r="AO27" s="139"/>
      <c r="AP27" s="153"/>
      <c r="AQ27" s="140"/>
      <c r="AR27" s="78"/>
      <c r="AS27" s="139"/>
      <c r="AT27" s="141"/>
      <c r="AU27" s="148"/>
      <c r="AV27" s="78"/>
      <c r="AW27" s="139"/>
      <c r="AX27" s="141"/>
      <c r="AY27" s="134">
        <f t="shared" si="2"/>
        <v>0</v>
      </c>
      <c r="AZ27" s="15">
        <f t="shared" si="3"/>
        <v>0</v>
      </c>
      <c r="BA27" s="16">
        <f t="shared" si="4"/>
        <v>0</v>
      </c>
      <c r="BB27" s="155">
        <f t="shared" si="5"/>
        <v>0</v>
      </c>
      <c r="BC27" s="303"/>
      <c r="BD27" s="263"/>
    </row>
    <row r="28" spans="1:56" ht="12.75">
      <c r="A28" s="103">
        <v>18</v>
      </c>
      <c r="B28" s="106"/>
      <c r="C28" s="106"/>
      <c r="D28" s="107"/>
      <c r="E28" s="249"/>
      <c r="F28" s="129"/>
      <c r="G28" s="61"/>
      <c r="H28" s="62"/>
      <c r="I28" s="177"/>
      <c r="J28" s="250"/>
      <c r="K28" s="65"/>
      <c r="L28" s="66"/>
      <c r="M28" s="215"/>
      <c r="N28" s="183"/>
      <c r="O28" s="65"/>
      <c r="P28" s="66"/>
      <c r="Q28" s="177"/>
      <c r="R28" s="250"/>
      <c r="S28" s="65"/>
      <c r="T28" s="66"/>
      <c r="U28" s="215"/>
      <c r="V28" s="183"/>
      <c r="W28" s="65"/>
      <c r="X28" s="66"/>
      <c r="Y28" s="177"/>
      <c r="Z28" s="134">
        <f t="shared" si="6"/>
        <v>0</v>
      </c>
      <c r="AA28" s="15">
        <f t="shared" si="7"/>
        <v>0</v>
      </c>
      <c r="AB28" s="16">
        <f t="shared" si="8"/>
        <v>0</v>
      </c>
      <c r="AC28" s="17">
        <f t="shared" si="9"/>
        <v>0</v>
      </c>
      <c r="AD28" s="132"/>
      <c r="AE28" s="140"/>
      <c r="AF28" s="78"/>
      <c r="AG28" s="139"/>
      <c r="AH28" s="141"/>
      <c r="AI28" s="140"/>
      <c r="AJ28" s="78"/>
      <c r="AK28" s="139"/>
      <c r="AL28" s="141"/>
      <c r="AM28" s="148"/>
      <c r="AN28" s="78"/>
      <c r="AO28" s="139"/>
      <c r="AP28" s="153"/>
      <c r="AQ28" s="140"/>
      <c r="AR28" s="78"/>
      <c r="AS28" s="139"/>
      <c r="AT28" s="141"/>
      <c r="AU28" s="148"/>
      <c r="AV28" s="78"/>
      <c r="AW28" s="139"/>
      <c r="AX28" s="141"/>
      <c r="AY28" s="134">
        <f t="shared" si="2"/>
        <v>0</v>
      </c>
      <c r="AZ28" s="15">
        <f t="shared" si="3"/>
        <v>0</v>
      </c>
      <c r="BA28" s="16">
        <f t="shared" si="4"/>
        <v>0</v>
      </c>
      <c r="BB28" s="155">
        <f t="shared" si="5"/>
        <v>0</v>
      </c>
      <c r="BC28" s="304"/>
      <c r="BD28" s="262"/>
    </row>
    <row r="29" spans="1:56" ht="12.75">
      <c r="A29" s="113">
        <v>19</v>
      </c>
      <c r="B29" s="106"/>
      <c r="C29" s="106"/>
      <c r="D29" s="107"/>
      <c r="E29" s="249"/>
      <c r="F29" s="128"/>
      <c r="G29" s="52"/>
      <c r="H29" s="53"/>
      <c r="I29" s="187"/>
      <c r="J29" s="199"/>
      <c r="K29" s="42"/>
      <c r="L29" s="47"/>
      <c r="M29" s="224"/>
      <c r="N29" s="186"/>
      <c r="O29" s="42"/>
      <c r="P29" s="47"/>
      <c r="Q29" s="187"/>
      <c r="R29" s="199"/>
      <c r="S29" s="42"/>
      <c r="T29" s="47"/>
      <c r="U29" s="224"/>
      <c r="V29" s="186"/>
      <c r="W29" s="42"/>
      <c r="X29" s="47"/>
      <c r="Y29" s="187"/>
      <c r="Z29" s="134">
        <f t="shared" si="6"/>
        <v>0</v>
      </c>
      <c r="AA29" s="15">
        <f t="shared" si="7"/>
        <v>0</v>
      </c>
      <c r="AB29" s="16">
        <f t="shared" si="8"/>
        <v>0</v>
      </c>
      <c r="AC29" s="17">
        <f t="shared" si="9"/>
        <v>0</v>
      </c>
      <c r="AD29" s="131"/>
      <c r="AE29" s="140"/>
      <c r="AF29" s="78"/>
      <c r="AG29" s="139"/>
      <c r="AH29" s="141"/>
      <c r="AI29" s="140"/>
      <c r="AJ29" s="78"/>
      <c r="AK29" s="139"/>
      <c r="AL29" s="141"/>
      <c r="AM29" s="148"/>
      <c r="AN29" s="78"/>
      <c r="AO29" s="139"/>
      <c r="AP29" s="153"/>
      <c r="AQ29" s="140"/>
      <c r="AR29" s="78"/>
      <c r="AS29" s="139"/>
      <c r="AT29" s="141"/>
      <c r="AU29" s="148"/>
      <c r="AV29" s="78"/>
      <c r="AW29" s="139"/>
      <c r="AX29" s="141"/>
      <c r="AY29" s="134">
        <f t="shared" si="2"/>
        <v>0</v>
      </c>
      <c r="AZ29" s="15">
        <f t="shared" si="3"/>
        <v>0</v>
      </c>
      <c r="BA29" s="16">
        <f t="shared" si="4"/>
        <v>0</v>
      </c>
      <c r="BB29" s="155">
        <f t="shared" si="5"/>
        <v>0</v>
      </c>
      <c r="BC29" s="304"/>
      <c r="BD29" s="262"/>
    </row>
    <row r="30" spans="1:56" ht="12.75">
      <c r="A30" s="103">
        <v>20</v>
      </c>
      <c r="B30" s="106"/>
      <c r="C30" s="106"/>
      <c r="D30" s="107"/>
      <c r="E30" s="249"/>
      <c r="F30" s="253"/>
      <c r="G30" s="236"/>
      <c r="H30" s="237"/>
      <c r="I30" s="254"/>
      <c r="J30" s="251"/>
      <c r="K30" s="238"/>
      <c r="L30" s="239"/>
      <c r="M30" s="257"/>
      <c r="N30" s="258"/>
      <c r="O30" s="238"/>
      <c r="P30" s="239"/>
      <c r="Q30" s="254"/>
      <c r="R30" s="251"/>
      <c r="S30" s="238"/>
      <c r="T30" s="239"/>
      <c r="U30" s="257"/>
      <c r="V30" s="258"/>
      <c r="W30" s="238"/>
      <c r="X30" s="239"/>
      <c r="Y30" s="254"/>
      <c r="Z30" s="134">
        <f t="shared" si="6"/>
        <v>0</v>
      </c>
      <c r="AA30" s="15">
        <f t="shared" si="7"/>
        <v>0</v>
      </c>
      <c r="AB30" s="16">
        <f t="shared" si="8"/>
        <v>0</v>
      </c>
      <c r="AC30" s="17">
        <f t="shared" si="9"/>
        <v>0</v>
      </c>
      <c r="AD30" s="130"/>
      <c r="AE30" s="140"/>
      <c r="AF30" s="78"/>
      <c r="AG30" s="139"/>
      <c r="AH30" s="141"/>
      <c r="AI30" s="140"/>
      <c r="AJ30" s="78"/>
      <c r="AK30" s="139"/>
      <c r="AL30" s="141"/>
      <c r="AM30" s="148"/>
      <c r="AN30" s="78"/>
      <c r="AO30" s="139"/>
      <c r="AP30" s="153"/>
      <c r="AQ30" s="140"/>
      <c r="AR30" s="78"/>
      <c r="AS30" s="139"/>
      <c r="AT30" s="141"/>
      <c r="AU30" s="148"/>
      <c r="AV30" s="78"/>
      <c r="AW30" s="139"/>
      <c r="AX30" s="141"/>
      <c r="AY30" s="134">
        <f t="shared" si="2"/>
        <v>0</v>
      </c>
      <c r="AZ30" s="15">
        <f t="shared" si="3"/>
        <v>0</v>
      </c>
      <c r="BA30" s="16">
        <f t="shared" si="4"/>
        <v>0</v>
      </c>
      <c r="BB30" s="155">
        <f t="shared" si="5"/>
        <v>0</v>
      </c>
      <c r="BC30" s="304"/>
      <c r="BD30" s="264"/>
    </row>
    <row r="31" spans="1:56" ht="12.75">
      <c r="A31" s="233">
        <v>21</v>
      </c>
      <c r="B31" s="234"/>
      <c r="C31" s="234"/>
      <c r="D31" s="235"/>
      <c r="E31" s="247"/>
      <c r="F31" s="180"/>
      <c r="G31" s="78"/>
      <c r="H31" s="139"/>
      <c r="I31" s="141"/>
      <c r="J31" s="148"/>
      <c r="K31" s="78"/>
      <c r="L31" s="139"/>
      <c r="M31" s="153"/>
      <c r="N31" s="140"/>
      <c r="O31" s="78"/>
      <c r="P31" s="139"/>
      <c r="Q31" s="141"/>
      <c r="R31" s="148"/>
      <c r="S31" s="78"/>
      <c r="T31" s="139"/>
      <c r="U31" s="153"/>
      <c r="V31" s="140"/>
      <c r="W31" s="78"/>
      <c r="X31" s="139"/>
      <c r="Y31" s="141"/>
      <c r="Z31" s="134">
        <f aca="true" t="shared" si="10" ref="Z31:AC32">F31+J31+N31+R31+V31</f>
        <v>0</v>
      </c>
      <c r="AA31" s="15">
        <f t="shared" si="10"/>
        <v>0</v>
      </c>
      <c r="AB31" s="16">
        <f t="shared" si="10"/>
        <v>0</v>
      </c>
      <c r="AC31" s="17">
        <f t="shared" si="10"/>
        <v>0</v>
      </c>
      <c r="AD31" s="240"/>
      <c r="AE31" s="241"/>
      <c r="AF31" s="242"/>
      <c r="AG31" s="243"/>
      <c r="AH31" s="244"/>
      <c r="AI31" s="241"/>
      <c r="AJ31" s="242"/>
      <c r="AK31" s="243"/>
      <c r="AL31" s="244"/>
      <c r="AM31" s="245"/>
      <c r="AN31" s="242"/>
      <c r="AO31" s="243"/>
      <c r="AP31" s="246"/>
      <c r="AQ31" s="241"/>
      <c r="AR31" s="242"/>
      <c r="AS31" s="243"/>
      <c r="AT31" s="244"/>
      <c r="AU31" s="245"/>
      <c r="AV31" s="242"/>
      <c r="AW31" s="243"/>
      <c r="AX31" s="244"/>
      <c r="AY31" s="134">
        <f aca="true" t="shared" si="11" ref="AY31:BB32">AE31+AI31+AM31+AQ31+AU31</f>
        <v>0</v>
      </c>
      <c r="AZ31" s="15">
        <f t="shared" si="11"/>
        <v>0</v>
      </c>
      <c r="BA31" s="16">
        <f t="shared" si="11"/>
        <v>0</v>
      </c>
      <c r="BB31" s="155">
        <f t="shared" si="11"/>
        <v>0</v>
      </c>
      <c r="BC31" s="307"/>
      <c r="BD31" s="265"/>
    </row>
    <row r="32" spans="1:56" ht="12.75">
      <c r="A32" s="233">
        <v>22</v>
      </c>
      <c r="B32" s="234"/>
      <c r="C32" s="234"/>
      <c r="D32" s="235"/>
      <c r="E32" s="247"/>
      <c r="F32" s="180"/>
      <c r="G32" s="78"/>
      <c r="H32" s="139"/>
      <c r="I32" s="141"/>
      <c r="J32" s="148"/>
      <c r="K32" s="78"/>
      <c r="L32" s="139"/>
      <c r="M32" s="153"/>
      <c r="N32" s="140"/>
      <c r="O32" s="78"/>
      <c r="P32" s="139"/>
      <c r="Q32" s="141"/>
      <c r="R32" s="148"/>
      <c r="S32" s="78"/>
      <c r="T32" s="139"/>
      <c r="U32" s="153"/>
      <c r="V32" s="140"/>
      <c r="W32" s="78"/>
      <c r="X32" s="139"/>
      <c r="Y32" s="141"/>
      <c r="Z32" s="134">
        <f t="shared" si="10"/>
        <v>0</v>
      </c>
      <c r="AA32" s="15">
        <f t="shared" si="10"/>
        <v>0</v>
      </c>
      <c r="AB32" s="16">
        <f t="shared" si="10"/>
        <v>0</v>
      </c>
      <c r="AC32" s="17">
        <f t="shared" si="10"/>
        <v>0</v>
      </c>
      <c r="AD32" s="240"/>
      <c r="AE32" s="241"/>
      <c r="AF32" s="242"/>
      <c r="AG32" s="243"/>
      <c r="AH32" s="244"/>
      <c r="AI32" s="241"/>
      <c r="AJ32" s="242"/>
      <c r="AK32" s="243"/>
      <c r="AL32" s="244"/>
      <c r="AM32" s="245"/>
      <c r="AN32" s="242"/>
      <c r="AO32" s="243"/>
      <c r="AP32" s="246"/>
      <c r="AQ32" s="241"/>
      <c r="AR32" s="242"/>
      <c r="AS32" s="243"/>
      <c r="AT32" s="244"/>
      <c r="AU32" s="245"/>
      <c r="AV32" s="242"/>
      <c r="AW32" s="243"/>
      <c r="AX32" s="244"/>
      <c r="AY32" s="134">
        <f t="shared" si="11"/>
        <v>0</v>
      </c>
      <c r="AZ32" s="15">
        <f t="shared" si="11"/>
        <v>0</v>
      </c>
      <c r="BA32" s="16">
        <f t="shared" si="11"/>
        <v>0</v>
      </c>
      <c r="BB32" s="155">
        <f t="shared" si="11"/>
        <v>0</v>
      </c>
      <c r="BC32" s="307"/>
      <c r="BD32" s="264"/>
    </row>
    <row r="33" spans="1:56" ht="13.5" thickBot="1">
      <c r="A33" s="114">
        <v>23</v>
      </c>
      <c r="B33" s="115"/>
      <c r="C33" s="115"/>
      <c r="D33" s="116"/>
      <c r="E33" s="174"/>
      <c r="F33" s="255"/>
      <c r="G33" s="67"/>
      <c r="H33" s="68"/>
      <c r="I33" s="256"/>
      <c r="J33" s="252"/>
      <c r="K33" s="71"/>
      <c r="L33" s="68"/>
      <c r="M33" s="216"/>
      <c r="N33" s="259"/>
      <c r="O33" s="71"/>
      <c r="P33" s="68"/>
      <c r="Q33" s="256"/>
      <c r="R33" s="252"/>
      <c r="S33" s="71"/>
      <c r="T33" s="68"/>
      <c r="U33" s="216"/>
      <c r="V33" s="259"/>
      <c r="W33" s="71"/>
      <c r="X33" s="72"/>
      <c r="Y33" s="256"/>
      <c r="Z33" s="135">
        <f t="shared" si="6"/>
        <v>0</v>
      </c>
      <c r="AA33" s="19">
        <f t="shared" si="7"/>
        <v>0</v>
      </c>
      <c r="AB33" s="20">
        <f t="shared" si="8"/>
        <v>0</v>
      </c>
      <c r="AC33" s="21">
        <f t="shared" si="9"/>
        <v>0</v>
      </c>
      <c r="AD33" s="133"/>
      <c r="AE33" s="142"/>
      <c r="AF33" s="143"/>
      <c r="AG33" s="144"/>
      <c r="AH33" s="145"/>
      <c r="AI33" s="142"/>
      <c r="AJ33" s="143"/>
      <c r="AK33" s="144"/>
      <c r="AL33" s="145"/>
      <c r="AM33" s="149"/>
      <c r="AN33" s="143"/>
      <c r="AO33" s="144"/>
      <c r="AP33" s="154"/>
      <c r="AQ33" s="142"/>
      <c r="AR33" s="143"/>
      <c r="AS33" s="144"/>
      <c r="AT33" s="145"/>
      <c r="AU33" s="149"/>
      <c r="AV33" s="143"/>
      <c r="AW33" s="144"/>
      <c r="AX33" s="145"/>
      <c r="AY33" s="135">
        <f t="shared" si="2"/>
        <v>0</v>
      </c>
      <c r="AZ33" s="19">
        <f t="shared" si="3"/>
        <v>0</v>
      </c>
      <c r="BA33" s="20">
        <f t="shared" si="4"/>
        <v>0</v>
      </c>
      <c r="BB33" s="156">
        <f t="shared" si="5"/>
        <v>0</v>
      </c>
      <c r="BC33" s="305"/>
      <c r="BD33" s="266"/>
    </row>
    <row r="34" spans="1:56" ht="11.25">
      <c r="A34" s="23"/>
      <c r="B34" s="23"/>
      <c r="C34" s="23"/>
      <c r="D34" s="28"/>
      <c r="E34" s="28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98"/>
      <c r="BD34" s="79"/>
    </row>
    <row r="35" spans="1:56" ht="11.2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98"/>
      <c r="BD35" s="79"/>
    </row>
    <row r="36" spans="1:56" ht="13.5" thickBot="1">
      <c r="A36" s="23"/>
      <c r="B36" s="31"/>
      <c r="C36" s="31"/>
      <c r="D36" s="28"/>
      <c r="E36" s="28"/>
      <c r="F36" s="32" t="s">
        <v>59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3"/>
      <c r="AE36" s="32" t="s">
        <v>60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298"/>
      <c r="BD36" s="23"/>
    </row>
    <row r="37" spans="1:56" ht="13.5" customHeight="1" thickBot="1">
      <c r="A37" s="23"/>
      <c r="B37" s="232" t="str">
        <f>CONCATENATE($C$4," pogrupis")</f>
        <v>A pogrupis</v>
      </c>
      <c r="C37" s="73"/>
      <c r="D37" s="98"/>
      <c r="E37" s="28"/>
      <c r="F37" s="615" t="s">
        <v>61</v>
      </c>
      <c r="G37" s="616"/>
      <c r="H37" s="616"/>
      <c r="I37" s="617"/>
      <c r="J37" s="611" t="s">
        <v>62</v>
      </c>
      <c r="K37" s="612"/>
      <c r="L37" s="612"/>
      <c r="M37" s="613"/>
      <c r="N37" s="611" t="s">
        <v>46</v>
      </c>
      <c r="O37" s="612"/>
      <c r="P37" s="612"/>
      <c r="Q37" s="613"/>
      <c r="R37" s="611" t="s">
        <v>83</v>
      </c>
      <c r="S37" s="612"/>
      <c r="T37" s="612"/>
      <c r="U37" s="613"/>
      <c r="V37" s="611" t="s">
        <v>84</v>
      </c>
      <c r="W37" s="612"/>
      <c r="X37" s="612"/>
      <c r="Y37" s="613"/>
      <c r="Z37" s="607" t="s">
        <v>49</v>
      </c>
      <c r="AA37" s="608"/>
      <c r="AB37" s="608"/>
      <c r="AC37" s="614"/>
      <c r="AD37" s="117"/>
      <c r="AE37" s="611" t="s">
        <v>63</v>
      </c>
      <c r="AF37" s="612"/>
      <c r="AG37" s="612"/>
      <c r="AH37" s="613"/>
      <c r="AI37" s="611" t="s">
        <v>64</v>
      </c>
      <c r="AJ37" s="612"/>
      <c r="AK37" s="612"/>
      <c r="AL37" s="613"/>
      <c r="AM37" s="611" t="s">
        <v>46</v>
      </c>
      <c r="AN37" s="612"/>
      <c r="AO37" s="612"/>
      <c r="AP37" s="613"/>
      <c r="AQ37" s="611" t="s">
        <v>83</v>
      </c>
      <c r="AR37" s="612"/>
      <c r="AS37" s="612"/>
      <c r="AT37" s="613"/>
      <c r="AU37" s="611" t="s">
        <v>84</v>
      </c>
      <c r="AV37" s="612"/>
      <c r="AW37" s="612"/>
      <c r="AX37" s="613"/>
      <c r="AY37" s="607" t="s">
        <v>49</v>
      </c>
      <c r="AZ37" s="608"/>
      <c r="BA37" s="608"/>
      <c r="BB37" s="609"/>
      <c r="BC37" s="298"/>
      <c r="BD37" s="23"/>
    </row>
    <row r="38" spans="1:56" ht="12" thickBot="1">
      <c r="A38" s="124" t="s">
        <v>65</v>
      </c>
      <c r="B38" s="125" t="s">
        <v>66</v>
      </c>
      <c r="C38" s="126" t="s">
        <v>52</v>
      </c>
      <c r="D38" s="126" t="s">
        <v>86</v>
      </c>
      <c r="E38" s="126" t="s">
        <v>85</v>
      </c>
      <c r="F38" s="175" t="s">
        <v>53</v>
      </c>
      <c r="G38" s="119" t="s">
        <v>55</v>
      </c>
      <c r="H38" s="120" t="s">
        <v>54</v>
      </c>
      <c r="I38" s="123" t="s">
        <v>55</v>
      </c>
      <c r="J38" s="175" t="s">
        <v>53</v>
      </c>
      <c r="K38" s="119" t="s">
        <v>55</v>
      </c>
      <c r="L38" s="120" t="s">
        <v>54</v>
      </c>
      <c r="M38" s="123" t="s">
        <v>55</v>
      </c>
      <c r="N38" s="175" t="s">
        <v>53</v>
      </c>
      <c r="O38" s="119" t="s">
        <v>55</v>
      </c>
      <c r="P38" s="120" t="s">
        <v>54</v>
      </c>
      <c r="Q38" s="123" t="s">
        <v>55</v>
      </c>
      <c r="R38" s="175" t="s">
        <v>53</v>
      </c>
      <c r="S38" s="119" t="s">
        <v>95</v>
      </c>
      <c r="T38" s="120" t="s">
        <v>54</v>
      </c>
      <c r="U38" s="123" t="s">
        <v>55</v>
      </c>
      <c r="V38" s="175" t="s">
        <v>53</v>
      </c>
      <c r="W38" s="119" t="s">
        <v>55</v>
      </c>
      <c r="X38" s="120" t="s">
        <v>54</v>
      </c>
      <c r="Y38" s="123" t="s">
        <v>55</v>
      </c>
      <c r="Z38" s="118" t="s">
        <v>53</v>
      </c>
      <c r="AA38" s="119" t="s">
        <v>55</v>
      </c>
      <c r="AB38" s="120" t="s">
        <v>54</v>
      </c>
      <c r="AC38" s="121" t="s">
        <v>55</v>
      </c>
      <c r="AD38" s="163" t="s">
        <v>67</v>
      </c>
      <c r="AE38" s="169" t="s">
        <v>53</v>
      </c>
      <c r="AF38" s="165" t="s">
        <v>55</v>
      </c>
      <c r="AG38" s="170" t="s">
        <v>54</v>
      </c>
      <c r="AH38" s="168" t="s">
        <v>55</v>
      </c>
      <c r="AI38" s="169" t="s">
        <v>53</v>
      </c>
      <c r="AJ38" s="165" t="s">
        <v>55</v>
      </c>
      <c r="AK38" s="170" t="s">
        <v>54</v>
      </c>
      <c r="AL38" s="168" t="s">
        <v>55</v>
      </c>
      <c r="AM38" s="169" t="s">
        <v>53</v>
      </c>
      <c r="AN38" s="165" t="s">
        <v>55</v>
      </c>
      <c r="AO38" s="170" t="s">
        <v>54</v>
      </c>
      <c r="AP38" s="168" t="s">
        <v>55</v>
      </c>
      <c r="AQ38" s="169" t="s">
        <v>53</v>
      </c>
      <c r="AR38" s="165" t="s">
        <v>55</v>
      </c>
      <c r="AS38" s="170" t="s">
        <v>54</v>
      </c>
      <c r="AT38" s="168" t="s">
        <v>55</v>
      </c>
      <c r="AU38" s="169" t="s">
        <v>53</v>
      </c>
      <c r="AV38" s="165" t="s">
        <v>55</v>
      </c>
      <c r="AW38" s="170" t="s">
        <v>54</v>
      </c>
      <c r="AX38" s="168" t="s">
        <v>55</v>
      </c>
      <c r="AY38" s="166" t="s">
        <v>68</v>
      </c>
      <c r="AZ38" s="165" t="s">
        <v>69</v>
      </c>
      <c r="BA38" s="166" t="s">
        <v>70</v>
      </c>
      <c r="BB38" s="168" t="s">
        <v>71</v>
      </c>
      <c r="BC38" s="308" t="s">
        <v>72</v>
      </c>
      <c r="BD38" s="167" t="s">
        <v>73</v>
      </c>
    </row>
    <row r="39" spans="1:56" ht="15.75">
      <c r="A39" s="127">
        <v>1</v>
      </c>
      <c r="B39" s="378" t="s">
        <v>116</v>
      </c>
      <c r="C39" s="378" t="s">
        <v>117</v>
      </c>
      <c r="D39" s="436">
        <v>1992</v>
      </c>
      <c r="E39" s="437" t="s">
        <v>34</v>
      </c>
      <c r="F39" s="438">
        <v>1</v>
      </c>
      <c r="G39" s="439">
        <v>1</v>
      </c>
      <c r="H39" s="440">
        <v>1</v>
      </c>
      <c r="I39" s="441">
        <v>1</v>
      </c>
      <c r="J39" s="442">
        <v>1</v>
      </c>
      <c r="K39" s="443">
        <v>1</v>
      </c>
      <c r="L39" s="444">
        <v>1</v>
      </c>
      <c r="M39" s="441">
        <v>1</v>
      </c>
      <c r="N39" s="442">
        <v>1</v>
      </c>
      <c r="O39" s="443">
        <v>2</v>
      </c>
      <c r="P39" s="444">
        <v>1</v>
      </c>
      <c r="Q39" s="441">
        <v>2</v>
      </c>
      <c r="R39" s="442">
        <v>1</v>
      </c>
      <c r="S39" s="443">
        <v>4</v>
      </c>
      <c r="T39" s="444">
        <v>1</v>
      </c>
      <c r="U39" s="441">
        <v>1</v>
      </c>
      <c r="V39" s="442">
        <v>1</v>
      </c>
      <c r="W39" s="443">
        <v>2</v>
      </c>
      <c r="X39" s="444">
        <v>1</v>
      </c>
      <c r="Y39" s="441">
        <v>2</v>
      </c>
      <c r="Z39" s="345">
        <f aca="true" t="shared" si="12" ref="Z39:AC42">F39+J39+N39+R39+V39</f>
        <v>5</v>
      </c>
      <c r="AA39" s="15">
        <f t="shared" si="12"/>
        <v>10</v>
      </c>
      <c r="AB39" s="223">
        <f t="shared" si="12"/>
        <v>5</v>
      </c>
      <c r="AC39" s="384">
        <f t="shared" si="12"/>
        <v>7</v>
      </c>
      <c r="AD39" s="445" t="s">
        <v>96</v>
      </c>
      <c r="AE39" s="379">
        <v>1</v>
      </c>
      <c r="AF39" s="380">
        <v>1</v>
      </c>
      <c r="AG39" s="381">
        <v>1</v>
      </c>
      <c r="AH39" s="382">
        <v>1</v>
      </c>
      <c r="AI39" s="385">
        <v>1</v>
      </c>
      <c r="AJ39" s="380">
        <v>1</v>
      </c>
      <c r="AK39" s="381">
        <v>1</v>
      </c>
      <c r="AL39" s="386">
        <v>1</v>
      </c>
      <c r="AM39" s="383">
        <v>1</v>
      </c>
      <c r="AN39" s="380">
        <v>1</v>
      </c>
      <c r="AO39" s="381">
        <v>1</v>
      </c>
      <c r="AP39" s="382">
        <v>1</v>
      </c>
      <c r="AQ39" s="385">
        <v>1</v>
      </c>
      <c r="AR39" s="380">
        <v>1</v>
      </c>
      <c r="AS39" s="381">
        <v>1</v>
      </c>
      <c r="AT39" s="386">
        <v>1</v>
      </c>
      <c r="AU39" s="383">
        <v>1</v>
      </c>
      <c r="AV39" s="380">
        <v>14</v>
      </c>
      <c r="AW39" s="381">
        <v>1</v>
      </c>
      <c r="AX39" s="382">
        <v>14</v>
      </c>
      <c r="AY39" s="446">
        <f aca="true" t="shared" si="13" ref="AY39:BB42">AE39+AI39+AM39+AQ39+AU39</f>
        <v>5</v>
      </c>
      <c r="AZ39" s="161">
        <f t="shared" si="13"/>
        <v>18</v>
      </c>
      <c r="BA39" s="447">
        <f t="shared" si="13"/>
        <v>5</v>
      </c>
      <c r="BB39" s="448">
        <f t="shared" si="13"/>
        <v>18</v>
      </c>
      <c r="BC39" s="449">
        <v>1</v>
      </c>
      <c r="BD39" s="450">
        <v>100</v>
      </c>
    </row>
    <row r="40" spans="1:66" ht="15.75">
      <c r="A40" s="128">
        <v>2</v>
      </c>
      <c r="B40" s="451" t="s">
        <v>139</v>
      </c>
      <c r="C40" s="360" t="s">
        <v>140</v>
      </c>
      <c r="D40" s="452">
        <v>1991</v>
      </c>
      <c r="E40" s="453" t="s">
        <v>33</v>
      </c>
      <c r="F40" s="454">
        <v>1</v>
      </c>
      <c r="G40" s="455">
        <v>2</v>
      </c>
      <c r="H40" s="456">
        <v>1</v>
      </c>
      <c r="I40" s="457">
        <v>1</v>
      </c>
      <c r="J40" s="458">
        <v>1</v>
      </c>
      <c r="K40" s="459">
        <v>1</v>
      </c>
      <c r="L40" s="460">
        <v>1</v>
      </c>
      <c r="M40" s="457">
        <v>1</v>
      </c>
      <c r="N40" s="458">
        <v>0</v>
      </c>
      <c r="O40" s="459">
        <v>0</v>
      </c>
      <c r="P40" s="460">
        <v>1</v>
      </c>
      <c r="Q40" s="457">
        <v>5</v>
      </c>
      <c r="R40" s="458">
        <v>0</v>
      </c>
      <c r="S40" s="459">
        <v>0</v>
      </c>
      <c r="T40" s="460">
        <v>1</v>
      </c>
      <c r="U40" s="457">
        <v>2</v>
      </c>
      <c r="V40" s="458">
        <v>0</v>
      </c>
      <c r="W40" s="459">
        <v>0</v>
      </c>
      <c r="X40" s="460">
        <v>0</v>
      </c>
      <c r="Y40" s="457">
        <v>0</v>
      </c>
      <c r="Z40" s="389">
        <f t="shared" si="12"/>
        <v>2</v>
      </c>
      <c r="AA40" s="340">
        <f t="shared" si="12"/>
        <v>3</v>
      </c>
      <c r="AB40" s="341">
        <f t="shared" si="12"/>
        <v>4</v>
      </c>
      <c r="AC40" s="390">
        <f t="shared" si="12"/>
        <v>9</v>
      </c>
      <c r="AD40" s="391" t="s">
        <v>97</v>
      </c>
      <c r="AE40" s="362">
        <v>1</v>
      </c>
      <c r="AF40" s="363">
        <v>1</v>
      </c>
      <c r="AG40" s="321">
        <v>1</v>
      </c>
      <c r="AH40" s="364">
        <v>1</v>
      </c>
      <c r="AI40" s="369">
        <v>1</v>
      </c>
      <c r="AJ40" s="363">
        <v>2</v>
      </c>
      <c r="AK40" s="321">
        <v>1</v>
      </c>
      <c r="AL40" s="370">
        <v>2</v>
      </c>
      <c r="AM40" s="180">
        <v>1</v>
      </c>
      <c r="AN40" s="363">
        <v>2</v>
      </c>
      <c r="AO40" s="321">
        <v>1</v>
      </c>
      <c r="AP40" s="364">
        <v>1</v>
      </c>
      <c r="AQ40" s="369">
        <v>1</v>
      </c>
      <c r="AR40" s="363">
        <v>1</v>
      </c>
      <c r="AS40" s="321">
        <v>1</v>
      </c>
      <c r="AT40" s="370">
        <v>1</v>
      </c>
      <c r="AU40" s="180">
        <v>0</v>
      </c>
      <c r="AV40" s="363">
        <v>0</v>
      </c>
      <c r="AW40" s="321">
        <v>0</v>
      </c>
      <c r="AX40" s="364">
        <v>0</v>
      </c>
      <c r="AY40" s="389">
        <f t="shared" si="13"/>
        <v>4</v>
      </c>
      <c r="AZ40" s="340">
        <f t="shared" si="13"/>
        <v>6</v>
      </c>
      <c r="BA40" s="341">
        <f t="shared" si="13"/>
        <v>4</v>
      </c>
      <c r="BB40" s="392">
        <f t="shared" si="13"/>
        <v>5</v>
      </c>
      <c r="BC40" s="310">
        <v>2</v>
      </c>
      <c r="BD40" s="461">
        <v>89</v>
      </c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66" ht="13.5" thickBot="1">
      <c r="A41" s="129">
        <v>3</v>
      </c>
      <c r="B41" s="462" t="s">
        <v>94</v>
      </c>
      <c r="C41" s="435" t="s">
        <v>138</v>
      </c>
      <c r="D41" s="410">
        <v>1984</v>
      </c>
      <c r="E41" s="411" t="s">
        <v>33</v>
      </c>
      <c r="F41" s="412">
        <v>1</v>
      </c>
      <c r="G41" s="413">
        <v>7</v>
      </c>
      <c r="H41" s="414">
        <v>1</v>
      </c>
      <c r="I41" s="415">
        <v>3</v>
      </c>
      <c r="J41" s="296">
        <v>1</v>
      </c>
      <c r="K41" s="416">
        <v>2</v>
      </c>
      <c r="L41" s="417">
        <v>1</v>
      </c>
      <c r="M41" s="415">
        <v>2</v>
      </c>
      <c r="N41" s="296">
        <v>0</v>
      </c>
      <c r="O41" s="416">
        <v>0</v>
      </c>
      <c r="P41" s="417">
        <v>0</v>
      </c>
      <c r="Q41" s="415">
        <v>0</v>
      </c>
      <c r="R41" s="296">
        <v>0</v>
      </c>
      <c r="S41" s="416">
        <v>0</v>
      </c>
      <c r="T41" s="417">
        <v>1</v>
      </c>
      <c r="U41" s="415">
        <v>1</v>
      </c>
      <c r="V41" s="296">
        <v>1</v>
      </c>
      <c r="W41" s="416">
        <v>6</v>
      </c>
      <c r="X41" s="417">
        <v>1</v>
      </c>
      <c r="Y41" s="415">
        <v>6</v>
      </c>
      <c r="Z41" s="135">
        <f t="shared" si="12"/>
        <v>3</v>
      </c>
      <c r="AA41" s="19">
        <f t="shared" si="12"/>
        <v>15</v>
      </c>
      <c r="AB41" s="20">
        <f t="shared" si="12"/>
        <v>4</v>
      </c>
      <c r="AC41" s="21">
        <f t="shared" si="12"/>
        <v>12</v>
      </c>
      <c r="AD41" s="133" t="s">
        <v>98</v>
      </c>
      <c r="AE41" s="365">
        <v>1</v>
      </c>
      <c r="AF41" s="366">
        <v>3</v>
      </c>
      <c r="AG41" s="367">
        <v>1</v>
      </c>
      <c r="AH41" s="368">
        <v>1</v>
      </c>
      <c r="AI41" s="395">
        <v>0</v>
      </c>
      <c r="AJ41" s="366">
        <v>0</v>
      </c>
      <c r="AK41" s="367">
        <v>1</v>
      </c>
      <c r="AL41" s="396">
        <v>3</v>
      </c>
      <c r="AM41" s="181">
        <v>0</v>
      </c>
      <c r="AN41" s="366">
        <v>0</v>
      </c>
      <c r="AO41" s="367">
        <v>1</v>
      </c>
      <c r="AP41" s="368">
        <v>2</v>
      </c>
      <c r="AQ41" s="395">
        <v>0</v>
      </c>
      <c r="AR41" s="366">
        <v>0</v>
      </c>
      <c r="AS41" s="367">
        <v>1</v>
      </c>
      <c r="AT41" s="396">
        <v>1</v>
      </c>
      <c r="AU41" s="181">
        <v>0</v>
      </c>
      <c r="AV41" s="366">
        <v>0</v>
      </c>
      <c r="AW41" s="367">
        <v>0</v>
      </c>
      <c r="AX41" s="368">
        <v>0</v>
      </c>
      <c r="AY41" s="135">
        <f t="shared" si="13"/>
        <v>1</v>
      </c>
      <c r="AZ41" s="19">
        <f t="shared" si="13"/>
        <v>3</v>
      </c>
      <c r="BA41" s="20">
        <f t="shared" si="13"/>
        <v>4</v>
      </c>
      <c r="BB41" s="156">
        <f t="shared" si="13"/>
        <v>7</v>
      </c>
      <c r="BC41" s="463">
        <v>3</v>
      </c>
      <c r="BD41" s="295">
        <v>79</v>
      </c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</row>
    <row r="42" spans="1:56" ht="15.75">
      <c r="A42" s="128">
        <v>4</v>
      </c>
      <c r="B42" s="418" t="s">
        <v>113</v>
      </c>
      <c r="C42" s="419" t="s">
        <v>114</v>
      </c>
      <c r="D42" s="420">
        <v>1992</v>
      </c>
      <c r="E42" s="420" t="s">
        <v>34</v>
      </c>
      <c r="F42" s="421">
        <v>1</v>
      </c>
      <c r="G42" s="422">
        <v>1</v>
      </c>
      <c r="H42" s="423">
        <v>1</v>
      </c>
      <c r="I42" s="424">
        <v>1</v>
      </c>
      <c r="J42" s="178">
        <v>0</v>
      </c>
      <c r="K42" s="425">
        <v>0</v>
      </c>
      <c r="L42" s="426">
        <v>0</v>
      </c>
      <c r="M42" s="424">
        <v>0</v>
      </c>
      <c r="N42" s="178">
        <v>0</v>
      </c>
      <c r="O42" s="425">
        <v>0</v>
      </c>
      <c r="P42" s="426">
        <v>0</v>
      </c>
      <c r="Q42" s="424">
        <v>0</v>
      </c>
      <c r="R42" s="178">
        <v>0</v>
      </c>
      <c r="S42" s="425">
        <v>0</v>
      </c>
      <c r="T42" s="426">
        <v>1</v>
      </c>
      <c r="U42" s="424">
        <v>1</v>
      </c>
      <c r="V42" s="178">
        <v>0</v>
      </c>
      <c r="W42" s="425">
        <v>0</v>
      </c>
      <c r="X42" s="426">
        <v>1</v>
      </c>
      <c r="Y42" s="424">
        <v>5</v>
      </c>
      <c r="Z42" s="192">
        <f t="shared" si="12"/>
        <v>1</v>
      </c>
      <c r="AA42" s="161">
        <f t="shared" si="12"/>
        <v>1</v>
      </c>
      <c r="AB42" s="164">
        <f t="shared" si="12"/>
        <v>3</v>
      </c>
      <c r="AC42" s="287">
        <f t="shared" si="12"/>
        <v>7</v>
      </c>
      <c r="AD42" s="131" t="s">
        <v>99</v>
      </c>
      <c r="AE42" s="184"/>
      <c r="AF42" s="82"/>
      <c r="AG42" s="83"/>
      <c r="AH42" s="179"/>
      <c r="AI42" s="184"/>
      <c r="AJ42" s="82"/>
      <c r="AK42" s="83"/>
      <c r="AL42" s="179"/>
      <c r="AM42" s="184"/>
      <c r="AN42" s="82"/>
      <c r="AO42" s="83"/>
      <c r="AP42" s="179"/>
      <c r="AQ42" s="184"/>
      <c r="AR42" s="82"/>
      <c r="AS42" s="83"/>
      <c r="AT42" s="179"/>
      <c r="AU42" s="184"/>
      <c r="AV42" s="82"/>
      <c r="AW42" s="83"/>
      <c r="AX42" s="179"/>
      <c r="AY42" s="192">
        <f t="shared" si="13"/>
        <v>0</v>
      </c>
      <c r="AZ42" s="161">
        <f t="shared" si="13"/>
        <v>0</v>
      </c>
      <c r="BA42" s="164">
        <f t="shared" si="13"/>
        <v>0</v>
      </c>
      <c r="BB42" s="162">
        <f t="shared" si="13"/>
        <v>0</v>
      </c>
      <c r="BC42" s="309"/>
      <c r="BD42" s="293">
        <v>71</v>
      </c>
    </row>
    <row r="43" spans="1:56" ht="12.75">
      <c r="A43" s="129">
        <v>5</v>
      </c>
      <c r="B43" s="427" t="s">
        <v>115</v>
      </c>
      <c r="C43" s="428" t="s">
        <v>141</v>
      </c>
      <c r="D43" s="408">
        <v>1988</v>
      </c>
      <c r="E43" s="408" t="s">
        <v>34</v>
      </c>
      <c r="F43" s="429">
        <v>0</v>
      </c>
      <c r="G43" s="430">
        <v>0</v>
      </c>
      <c r="H43" s="431">
        <v>0</v>
      </c>
      <c r="I43" s="432">
        <v>0</v>
      </c>
      <c r="J43" s="129">
        <v>0</v>
      </c>
      <c r="K43" s="433">
        <v>0</v>
      </c>
      <c r="L43" s="434">
        <v>0</v>
      </c>
      <c r="M43" s="432">
        <v>0</v>
      </c>
      <c r="N43" s="129">
        <v>0</v>
      </c>
      <c r="O43" s="433">
        <v>0</v>
      </c>
      <c r="P43" s="434">
        <v>0</v>
      </c>
      <c r="Q43" s="432">
        <v>0</v>
      </c>
      <c r="R43" s="129">
        <v>0</v>
      </c>
      <c r="S43" s="433">
        <v>0</v>
      </c>
      <c r="T43" s="434">
        <v>1</v>
      </c>
      <c r="U43" s="432">
        <v>3</v>
      </c>
      <c r="V43" s="129">
        <v>0</v>
      </c>
      <c r="W43" s="433">
        <v>0</v>
      </c>
      <c r="X43" s="434">
        <v>0</v>
      </c>
      <c r="Y43" s="432">
        <v>0</v>
      </c>
      <c r="Z43" s="134">
        <f aca="true" t="shared" si="14" ref="Z43:Z55">F43+J43+N43+R43+V43</f>
        <v>0</v>
      </c>
      <c r="AA43" s="15">
        <f aca="true" t="shared" si="15" ref="AA43:AA55">G43+K43+O43+S43+W43</f>
        <v>0</v>
      </c>
      <c r="AB43" s="16">
        <f aca="true" t="shared" si="16" ref="AB43:AB55">H43+L43+P43+T43+X43</f>
        <v>1</v>
      </c>
      <c r="AC43" s="17">
        <f aca="true" t="shared" si="17" ref="AC43:AC55">I43+M43+Q43+U43+Y43</f>
        <v>3</v>
      </c>
      <c r="AD43" s="132" t="s">
        <v>100</v>
      </c>
      <c r="AE43" s="182"/>
      <c r="AF43" s="50"/>
      <c r="AG43" s="43"/>
      <c r="AH43" s="176"/>
      <c r="AI43" s="182"/>
      <c r="AJ43" s="50"/>
      <c r="AK43" s="43"/>
      <c r="AL43" s="176"/>
      <c r="AM43" s="182"/>
      <c r="AN43" s="50"/>
      <c r="AO43" s="43"/>
      <c r="AP43" s="176"/>
      <c r="AQ43" s="182"/>
      <c r="AR43" s="50"/>
      <c r="AS43" s="43"/>
      <c r="AT43" s="176"/>
      <c r="AU43" s="182"/>
      <c r="AV43" s="50"/>
      <c r="AW43" s="43"/>
      <c r="AX43" s="176"/>
      <c r="AY43" s="134">
        <f aca="true" t="shared" si="18" ref="AY43:AY55">AE43+AI43+AM43+AQ43+AU43</f>
        <v>0</v>
      </c>
      <c r="AZ43" s="15">
        <f aca="true" t="shared" si="19" ref="AZ43:AZ55">AF43+AJ43+AN43+AR43+AV43</f>
        <v>0</v>
      </c>
      <c r="BA43" s="16">
        <f aca="true" t="shared" si="20" ref="BA43:BA55">AG43+AK43+AO43+AS43+AW43</f>
        <v>0</v>
      </c>
      <c r="BB43" s="155">
        <f aca="true" t="shared" si="21" ref="BB43:BB55">AH43+AL43+AP43+AT43+AX43</f>
        <v>0</v>
      </c>
      <c r="BC43" s="310"/>
      <c r="BD43" s="159">
        <v>63</v>
      </c>
    </row>
    <row r="44" spans="1:56" ht="12.75">
      <c r="A44" s="128">
        <v>6</v>
      </c>
      <c r="B44" s="51"/>
      <c r="C44" s="87"/>
      <c r="D44" s="101"/>
      <c r="E44" s="101"/>
      <c r="F44" s="178"/>
      <c r="G44" s="80"/>
      <c r="H44" s="81"/>
      <c r="I44" s="179"/>
      <c r="J44" s="184"/>
      <c r="K44" s="82"/>
      <c r="L44" s="83"/>
      <c r="M44" s="179"/>
      <c r="N44" s="184"/>
      <c r="O44" s="82"/>
      <c r="P44" s="83"/>
      <c r="Q44" s="179"/>
      <c r="R44" s="184"/>
      <c r="S44" s="82"/>
      <c r="T44" s="83"/>
      <c r="U44" s="179"/>
      <c r="V44" s="184"/>
      <c r="W44" s="82"/>
      <c r="X44" s="83"/>
      <c r="Y44" s="179"/>
      <c r="Z44" s="134">
        <f t="shared" si="14"/>
        <v>0</v>
      </c>
      <c r="AA44" s="15">
        <f t="shared" si="15"/>
        <v>0</v>
      </c>
      <c r="AB44" s="16">
        <f t="shared" si="16"/>
        <v>0</v>
      </c>
      <c r="AC44" s="17">
        <f t="shared" si="17"/>
        <v>0</v>
      </c>
      <c r="AD44" s="131"/>
      <c r="AE44" s="188"/>
      <c r="AF44" s="84"/>
      <c r="AG44" s="39"/>
      <c r="AH44" s="189"/>
      <c r="AI44" s="188"/>
      <c r="AJ44" s="84"/>
      <c r="AK44" s="39"/>
      <c r="AL44" s="189"/>
      <c r="AM44" s="188"/>
      <c r="AN44" s="84"/>
      <c r="AO44" s="39"/>
      <c r="AP44" s="189"/>
      <c r="AQ44" s="188"/>
      <c r="AR44" s="84"/>
      <c r="AS44" s="39"/>
      <c r="AT44" s="189"/>
      <c r="AU44" s="188"/>
      <c r="AV44" s="84"/>
      <c r="AW44" s="39"/>
      <c r="AX44" s="189"/>
      <c r="AY44" s="134">
        <f t="shared" si="18"/>
        <v>0</v>
      </c>
      <c r="AZ44" s="15">
        <f t="shared" si="19"/>
        <v>0</v>
      </c>
      <c r="BA44" s="16">
        <f t="shared" si="20"/>
        <v>0</v>
      </c>
      <c r="BB44" s="155">
        <f t="shared" si="21"/>
        <v>0</v>
      </c>
      <c r="BC44" s="310"/>
      <c r="BD44" s="159"/>
    </row>
    <row r="45" spans="1:56" ht="12.75">
      <c r="A45" s="129">
        <v>7</v>
      </c>
      <c r="B45" s="45"/>
      <c r="C45" s="85"/>
      <c r="D45" s="99"/>
      <c r="E45" s="99"/>
      <c r="F45" s="127"/>
      <c r="G45" s="76"/>
      <c r="H45" s="77"/>
      <c r="I45" s="176"/>
      <c r="J45" s="182"/>
      <c r="K45" s="50"/>
      <c r="L45" s="43"/>
      <c r="M45" s="176"/>
      <c r="N45" s="182"/>
      <c r="O45" s="50"/>
      <c r="P45" s="43"/>
      <c r="Q45" s="176"/>
      <c r="R45" s="182"/>
      <c r="S45" s="50"/>
      <c r="T45" s="43"/>
      <c r="U45" s="176"/>
      <c r="V45" s="182"/>
      <c r="W45" s="50"/>
      <c r="X45" s="43"/>
      <c r="Y45" s="176"/>
      <c r="Z45" s="134">
        <f t="shared" si="14"/>
        <v>0</v>
      </c>
      <c r="AA45" s="15">
        <f t="shared" si="15"/>
        <v>0</v>
      </c>
      <c r="AB45" s="16">
        <f t="shared" si="16"/>
        <v>0</v>
      </c>
      <c r="AC45" s="17">
        <f t="shared" si="17"/>
        <v>0</v>
      </c>
      <c r="AD45" s="130"/>
      <c r="AE45" s="182"/>
      <c r="AF45" s="50"/>
      <c r="AG45" s="43"/>
      <c r="AH45" s="176"/>
      <c r="AI45" s="182"/>
      <c r="AJ45" s="50"/>
      <c r="AK45" s="43"/>
      <c r="AL45" s="176"/>
      <c r="AM45" s="182"/>
      <c r="AN45" s="50"/>
      <c r="AO45" s="43"/>
      <c r="AP45" s="176"/>
      <c r="AQ45" s="182"/>
      <c r="AR45" s="50"/>
      <c r="AS45" s="43"/>
      <c r="AT45" s="176"/>
      <c r="AU45" s="182"/>
      <c r="AV45" s="50"/>
      <c r="AW45" s="43"/>
      <c r="AX45" s="176"/>
      <c r="AY45" s="134">
        <f t="shared" si="18"/>
        <v>0</v>
      </c>
      <c r="AZ45" s="15">
        <f t="shared" si="19"/>
        <v>0</v>
      </c>
      <c r="BA45" s="16">
        <f t="shared" si="20"/>
        <v>0</v>
      </c>
      <c r="BB45" s="155">
        <f t="shared" si="21"/>
        <v>0</v>
      </c>
      <c r="BC45" s="310"/>
      <c r="BD45" s="157"/>
    </row>
    <row r="46" spans="1:56" ht="12.75">
      <c r="A46" s="128">
        <v>8</v>
      </c>
      <c r="B46" s="49"/>
      <c r="C46" s="86"/>
      <c r="D46" s="100"/>
      <c r="E46" s="100"/>
      <c r="F46" s="129"/>
      <c r="G46" s="61"/>
      <c r="H46" s="62"/>
      <c r="I46" s="177"/>
      <c r="J46" s="183"/>
      <c r="K46" s="65"/>
      <c r="L46" s="66"/>
      <c r="M46" s="177"/>
      <c r="N46" s="183"/>
      <c r="O46" s="65"/>
      <c r="P46" s="66"/>
      <c r="Q46" s="177"/>
      <c r="R46" s="183"/>
      <c r="S46" s="65"/>
      <c r="T46" s="66"/>
      <c r="U46" s="177"/>
      <c r="V46" s="183"/>
      <c r="W46" s="65"/>
      <c r="X46" s="66"/>
      <c r="Y46" s="177"/>
      <c r="Z46" s="134">
        <f t="shared" si="14"/>
        <v>0</v>
      </c>
      <c r="AA46" s="15">
        <f t="shared" si="15"/>
        <v>0</v>
      </c>
      <c r="AB46" s="16">
        <f t="shared" si="16"/>
        <v>0</v>
      </c>
      <c r="AC46" s="17">
        <f t="shared" si="17"/>
        <v>0</v>
      </c>
      <c r="AD46" s="132"/>
      <c r="AE46" s="182"/>
      <c r="AF46" s="50"/>
      <c r="AG46" s="43"/>
      <c r="AH46" s="176"/>
      <c r="AI46" s="182"/>
      <c r="AJ46" s="50"/>
      <c r="AK46" s="43"/>
      <c r="AL46" s="176"/>
      <c r="AM46" s="182"/>
      <c r="AN46" s="50"/>
      <c r="AO46" s="43"/>
      <c r="AP46" s="176"/>
      <c r="AQ46" s="182"/>
      <c r="AR46" s="50"/>
      <c r="AS46" s="43"/>
      <c r="AT46" s="176"/>
      <c r="AU46" s="182"/>
      <c r="AV46" s="50"/>
      <c r="AW46" s="43"/>
      <c r="AX46" s="176"/>
      <c r="AY46" s="134">
        <f t="shared" si="18"/>
        <v>0</v>
      </c>
      <c r="AZ46" s="15">
        <f t="shared" si="19"/>
        <v>0</v>
      </c>
      <c r="BA46" s="16">
        <f t="shared" si="20"/>
        <v>0</v>
      </c>
      <c r="BB46" s="155">
        <f t="shared" si="21"/>
        <v>0</v>
      </c>
      <c r="BC46" s="310"/>
      <c r="BD46" s="159"/>
    </row>
    <row r="47" spans="1:56" ht="12.75">
      <c r="A47" s="129">
        <v>9</v>
      </c>
      <c r="B47" s="51"/>
      <c r="C47" s="87"/>
      <c r="D47" s="101"/>
      <c r="E47" s="101"/>
      <c r="F47" s="178"/>
      <c r="G47" s="80"/>
      <c r="H47" s="81"/>
      <c r="I47" s="179"/>
      <c r="J47" s="184"/>
      <c r="K47" s="82"/>
      <c r="L47" s="83"/>
      <c r="M47" s="179"/>
      <c r="N47" s="184"/>
      <c r="O47" s="82"/>
      <c r="P47" s="83"/>
      <c r="Q47" s="179"/>
      <c r="R47" s="184"/>
      <c r="S47" s="82"/>
      <c r="T47" s="83"/>
      <c r="U47" s="179"/>
      <c r="V47" s="184"/>
      <c r="W47" s="82"/>
      <c r="X47" s="83"/>
      <c r="Y47" s="179"/>
      <c r="Z47" s="134">
        <f t="shared" si="14"/>
        <v>0</v>
      </c>
      <c r="AA47" s="15">
        <f t="shared" si="15"/>
        <v>0</v>
      </c>
      <c r="AB47" s="16">
        <f t="shared" si="16"/>
        <v>0</v>
      </c>
      <c r="AC47" s="17">
        <f t="shared" si="17"/>
        <v>0</v>
      </c>
      <c r="AD47" s="131"/>
      <c r="AE47" s="188"/>
      <c r="AF47" s="84"/>
      <c r="AG47" s="39"/>
      <c r="AH47" s="189"/>
      <c r="AI47" s="188"/>
      <c r="AJ47" s="84"/>
      <c r="AK47" s="39"/>
      <c r="AL47" s="189"/>
      <c r="AM47" s="188"/>
      <c r="AN47" s="84"/>
      <c r="AO47" s="39"/>
      <c r="AP47" s="189"/>
      <c r="AQ47" s="188"/>
      <c r="AR47" s="84"/>
      <c r="AS47" s="39"/>
      <c r="AT47" s="189"/>
      <c r="AU47" s="188"/>
      <c r="AV47" s="84"/>
      <c r="AW47" s="39"/>
      <c r="AX47" s="189"/>
      <c r="AY47" s="134">
        <f t="shared" si="18"/>
        <v>0</v>
      </c>
      <c r="AZ47" s="15">
        <f t="shared" si="19"/>
        <v>0</v>
      </c>
      <c r="BA47" s="16">
        <f t="shared" si="20"/>
        <v>0</v>
      </c>
      <c r="BB47" s="155">
        <f t="shared" si="21"/>
        <v>0</v>
      </c>
      <c r="BC47" s="310"/>
      <c r="BD47" s="159"/>
    </row>
    <row r="48" spans="1:56" ht="12.75">
      <c r="A48" s="128">
        <v>10</v>
      </c>
      <c r="B48" s="49"/>
      <c r="C48" s="86"/>
      <c r="D48" s="100"/>
      <c r="E48" s="100"/>
      <c r="F48" s="129"/>
      <c r="G48" s="61"/>
      <c r="H48" s="62"/>
      <c r="I48" s="177"/>
      <c r="J48" s="183"/>
      <c r="K48" s="65"/>
      <c r="L48" s="66"/>
      <c r="M48" s="177"/>
      <c r="N48" s="183"/>
      <c r="O48" s="65"/>
      <c r="P48" s="66"/>
      <c r="Q48" s="177"/>
      <c r="R48" s="183"/>
      <c r="S48" s="65"/>
      <c r="T48" s="66"/>
      <c r="U48" s="177"/>
      <c r="V48" s="183"/>
      <c r="W48" s="65"/>
      <c r="X48" s="66"/>
      <c r="Y48" s="177"/>
      <c r="Z48" s="134">
        <f t="shared" si="14"/>
        <v>0</v>
      </c>
      <c r="AA48" s="15">
        <f t="shared" si="15"/>
        <v>0</v>
      </c>
      <c r="AB48" s="16">
        <f t="shared" si="16"/>
        <v>0</v>
      </c>
      <c r="AC48" s="17">
        <f t="shared" si="17"/>
        <v>0</v>
      </c>
      <c r="AD48" s="132"/>
      <c r="AE48" s="182"/>
      <c r="AF48" s="50"/>
      <c r="AG48" s="43"/>
      <c r="AH48" s="176"/>
      <c r="AI48" s="182"/>
      <c r="AJ48" s="50"/>
      <c r="AK48" s="43"/>
      <c r="AL48" s="176"/>
      <c r="AM48" s="182"/>
      <c r="AN48" s="50"/>
      <c r="AO48" s="43"/>
      <c r="AP48" s="176"/>
      <c r="AQ48" s="182"/>
      <c r="AR48" s="50"/>
      <c r="AS48" s="43"/>
      <c r="AT48" s="176"/>
      <c r="AU48" s="182"/>
      <c r="AV48" s="50"/>
      <c r="AW48" s="43"/>
      <c r="AX48" s="176"/>
      <c r="AY48" s="134">
        <f t="shared" si="18"/>
        <v>0</v>
      </c>
      <c r="AZ48" s="15">
        <f t="shared" si="19"/>
        <v>0</v>
      </c>
      <c r="BA48" s="16">
        <f t="shared" si="20"/>
        <v>0</v>
      </c>
      <c r="BB48" s="155">
        <f t="shared" si="21"/>
        <v>0</v>
      </c>
      <c r="BC48" s="310"/>
      <c r="BD48" s="159"/>
    </row>
    <row r="49" spans="1:56" ht="12.75">
      <c r="A49" s="129">
        <v>11</v>
      </c>
      <c r="B49" s="51"/>
      <c r="C49" s="87"/>
      <c r="D49" s="101"/>
      <c r="E49" s="101"/>
      <c r="F49" s="178"/>
      <c r="G49" s="80"/>
      <c r="H49" s="81"/>
      <c r="I49" s="179"/>
      <c r="J49" s="184"/>
      <c r="K49" s="82"/>
      <c r="L49" s="83"/>
      <c r="M49" s="179"/>
      <c r="N49" s="184"/>
      <c r="O49" s="82"/>
      <c r="P49" s="83"/>
      <c r="Q49" s="179"/>
      <c r="R49" s="184"/>
      <c r="S49" s="82"/>
      <c r="T49" s="83"/>
      <c r="U49" s="179"/>
      <c r="V49" s="184"/>
      <c r="W49" s="82"/>
      <c r="X49" s="83"/>
      <c r="Y49" s="179"/>
      <c r="Z49" s="134">
        <f t="shared" si="14"/>
        <v>0</v>
      </c>
      <c r="AA49" s="15">
        <f t="shared" si="15"/>
        <v>0</v>
      </c>
      <c r="AB49" s="16">
        <f t="shared" si="16"/>
        <v>0</v>
      </c>
      <c r="AC49" s="17">
        <f t="shared" si="17"/>
        <v>0</v>
      </c>
      <c r="AD49" s="131"/>
      <c r="AE49" s="188"/>
      <c r="AF49" s="84"/>
      <c r="AG49" s="39"/>
      <c r="AH49" s="189"/>
      <c r="AI49" s="188"/>
      <c r="AJ49" s="84"/>
      <c r="AK49" s="39"/>
      <c r="AL49" s="189"/>
      <c r="AM49" s="188"/>
      <c r="AN49" s="84"/>
      <c r="AO49" s="39"/>
      <c r="AP49" s="189"/>
      <c r="AQ49" s="188"/>
      <c r="AR49" s="84"/>
      <c r="AS49" s="39"/>
      <c r="AT49" s="189"/>
      <c r="AU49" s="188"/>
      <c r="AV49" s="84"/>
      <c r="AW49" s="39"/>
      <c r="AX49" s="189"/>
      <c r="AY49" s="134">
        <f t="shared" si="18"/>
        <v>0</v>
      </c>
      <c r="AZ49" s="15">
        <f t="shared" si="19"/>
        <v>0</v>
      </c>
      <c r="BA49" s="16">
        <f t="shared" si="20"/>
        <v>0</v>
      </c>
      <c r="BB49" s="155">
        <f t="shared" si="21"/>
        <v>0</v>
      </c>
      <c r="BC49" s="310"/>
      <c r="BD49" s="159"/>
    </row>
    <row r="50" spans="1:56" ht="12.75">
      <c r="A50" s="128">
        <v>12</v>
      </c>
      <c r="B50" s="45"/>
      <c r="C50" s="85"/>
      <c r="D50" s="99"/>
      <c r="E50" s="99"/>
      <c r="F50" s="127"/>
      <c r="G50" s="76"/>
      <c r="H50" s="77"/>
      <c r="I50" s="176"/>
      <c r="J50" s="182"/>
      <c r="K50" s="50"/>
      <c r="L50" s="43"/>
      <c r="M50" s="176"/>
      <c r="N50" s="182"/>
      <c r="O50" s="50"/>
      <c r="P50" s="43"/>
      <c r="Q50" s="176"/>
      <c r="R50" s="182"/>
      <c r="S50" s="50"/>
      <c r="T50" s="43"/>
      <c r="U50" s="176"/>
      <c r="V50" s="182"/>
      <c r="W50" s="50"/>
      <c r="X50" s="43"/>
      <c r="Y50" s="176"/>
      <c r="Z50" s="134">
        <f t="shared" si="14"/>
        <v>0</v>
      </c>
      <c r="AA50" s="15">
        <f t="shared" si="15"/>
        <v>0</v>
      </c>
      <c r="AB50" s="16">
        <f t="shared" si="16"/>
        <v>0</v>
      </c>
      <c r="AC50" s="17">
        <f t="shared" si="17"/>
        <v>0</v>
      </c>
      <c r="AD50" s="130"/>
      <c r="AE50" s="182"/>
      <c r="AF50" s="50"/>
      <c r="AG50" s="43"/>
      <c r="AH50" s="176"/>
      <c r="AI50" s="182"/>
      <c r="AJ50" s="50"/>
      <c r="AK50" s="43"/>
      <c r="AL50" s="176"/>
      <c r="AM50" s="182"/>
      <c r="AN50" s="50"/>
      <c r="AO50" s="43"/>
      <c r="AP50" s="176"/>
      <c r="AQ50" s="182"/>
      <c r="AR50" s="50"/>
      <c r="AS50" s="43"/>
      <c r="AT50" s="176"/>
      <c r="AU50" s="182"/>
      <c r="AV50" s="50"/>
      <c r="AW50" s="43"/>
      <c r="AX50" s="176"/>
      <c r="AY50" s="134">
        <f t="shared" si="18"/>
        <v>0</v>
      </c>
      <c r="AZ50" s="15">
        <f t="shared" si="19"/>
        <v>0</v>
      </c>
      <c r="BA50" s="16">
        <f t="shared" si="20"/>
        <v>0</v>
      </c>
      <c r="BB50" s="155">
        <f t="shared" si="21"/>
        <v>0</v>
      </c>
      <c r="BC50" s="310"/>
      <c r="BD50" s="157"/>
    </row>
    <row r="51" spans="1:56" ht="12.75">
      <c r="A51" s="129">
        <v>13</v>
      </c>
      <c r="B51" s="49"/>
      <c r="C51" s="86"/>
      <c r="D51" s="100"/>
      <c r="E51" s="100"/>
      <c r="F51" s="129"/>
      <c r="G51" s="61"/>
      <c r="H51" s="62"/>
      <c r="I51" s="177"/>
      <c r="J51" s="183"/>
      <c r="K51" s="65"/>
      <c r="L51" s="66"/>
      <c r="M51" s="177"/>
      <c r="N51" s="183"/>
      <c r="O51" s="65"/>
      <c r="P51" s="66"/>
      <c r="Q51" s="177"/>
      <c r="R51" s="183"/>
      <c r="S51" s="65"/>
      <c r="T51" s="66"/>
      <c r="U51" s="177"/>
      <c r="V51" s="183"/>
      <c r="W51" s="65"/>
      <c r="X51" s="66"/>
      <c r="Y51" s="177"/>
      <c r="Z51" s="134">
        <f t="shared" si="14"/>
        <v>0</v>
      </c>
      <c r="AA51" s="15">
        <f t="shared" si="15"/>
        <v>0</v>
      </c>
      <c r="AB51" s="16">
        <f t="shared" si="16"/>
        <v>0</v>
      </c>
      <c r="AC51" s="17">
        <f t="shared" si="17"/>
        <v>0</v>
      </c>
      <c r="AD51" s="132"/>
      <c r="AE51" s="182"/>
      <c r="AF51" s="50"/>
      <c r="AG51" s="43"/>
      <c r="AH51" s="176"/>
      <c r="AI51" s="182"/>
      <c r="AJ51" s="50"/>
      <c r="AK51" s="43"/>
      <c r="AL51" s="176"/>
      <c r="AM51" s="182"/>
      <c r="AN51" s="50"/>
      <c r="AO51" s="43"/>
      <c r="AP51" s="176"/>
      <c r="AQ51" s="182"/>
      <c r="AR51" s="50"/>
      <c r="AS51" s="43"/>
      <c r="AT51" s="176"/>
      <c r="AU51" s="182"/>
      <c r="AV51" s="50"/>
      <c r="AW51" s="43"/>
      <c r="AX51" s="176"/>
      <c r="AY51" s="134">
        <f t="shared" si="18"/>
        <v>0</v>
      </c>
      <c r="AZ51" s="15">
        <f t="shared" si="19"/>
        <v>0</v>
      </c>
      <c r="BA51" s="16">
        <f t="shared" si="20"/>
        <v>0</v>
      </c>
      <c r="BB51" s="155">
        <f t="shared" si="21"/>
        <v>0</v>
      </c>
      <c r="BC51" s="310"/>
      <c r="BD51" s="159"/>
    </row>
    <row r="52" spans="1:56" ht="12.75">
      <c r="A52" s="128">
        <v>14</v>
      </c>
      <c r="B52" s="51"/>
      <c r="C52" s="87"/>
      <c r="D52" s="101"/>
      <c r="E52" s="101"/>
      <c r="F52" s="178"/>
      <c r="G52" s="80"/>
      <c r="H52" s="81"/>
      <c r="I52" s="179"/>
      <c r="J52" s="184"/>
      <c r="K52" s="82"/>
      <c r="L52" s="83"/>
      <c r="M52" s="179"/>
      <c r="N52" s="184"/>
      <c r="O52" s="82"/>
      <c r="P52" s="83"/>
      <c r="Q52" s="179"/>
      <c r="R52" s="184"/>
      <c r="S52" s="82"/>
      <c r="T52" s="83"/>
      <c r="U52" s="179"/>
      <c r="V52" s="184"/>
      <c r="W52" s="82"/>
      <c r="X52" s="83"/>
      <c r="Y52" s="179"/>
      <c r="Z52" s="134">
        <f t="shared" si="14"/>
        <v>0</v>
      </c>
      <c r="AA52" s="15">
        <f t="shared" si="15"/>
        <v>0</v>
      </c>
      <c r="AB52" s="16">
        <f t="shared" si="16"/>
        <v>0</v>
      </c>
      <c r="AC52" s="17">
        <f t="shared" si="17"/>
        <v>0</v>
      </c>
      <c r="AD52" s="131"/>
      <c r="AE52" s="188"/>
      <c r="AF52" s="84"/>
      <c r="AG52" s="39"/>
      <c r="AH52" s="189"/>
      <c r="AI52" s="188"/>
      <c r="AJ52" s="84"/>
      <c r="AK52" s="39"/>
      <c r="AL52" s="189"/>
      <c r="AM52" s="188"/>
      <c r="AN52" s="84"/>
      <c r="AO52" s="39"/>
      <c r="AP52" s="189"/>
      <c r="AQ52" s="188"/>
      <c r="AR52" s="84"/>
      <c r="AS52" s="39"/>
      <c r="AT52" s="189"/>
      <c r="AU52" s="188"/>
      <c r="AV52" s="84"/>
      <c r="AW52" s="39"/>
      <c r="AX52" s="189"/>
      <c r="AY52" s="134">
        <f t="shared" si="18"/>
        <v>0</v>
      </c>
      <c r="AZ52" s="15">
        <f t="shared" si="19"/>
        <v>0</v>
      </c>
      <c r="BA52" s="16">
        <f t="shared" si="20"/>
        <v>0</v>
      </c>
      <c r="BB52" s="155">
        <f t="shared" si="21"/>
        <v>0</v>
      </c>
      <c r="BC52" s="310"/>
      <c r="BD52" s="159"/>
    </row>
    <row r="53" spans="1:56" ht="12.75">
      <c r="A53" s="129">
        <v>15</v>
      </c>
      <c r="B53" s="49"/>
      <c r="C53" s="86"/>
      <c r="D53" s="100"/>
      <c r="E53" s="100"/>
      <c r="F53" s="129"/>
      <c r="G53" s="61"/>
      <c r="H53" s="62"/>
      <c r="I53" s="177"/>
      <c r="J53" s="183"/>
      <c r="K53" s="65"/>
      <c r="L53" s="66"/>
      <c r="M53" s="177"/>
      <c r="N53" s="183"/>
      <c r="O53" s="65"/>
      <c r="P53" s="66"/>
      <c r="Q53" s="177"/>
      <c r="R53" s="183"/>
      <c r="S53" s="65"/>
      <c r="T53" s="66"/>
      <c r="U53" s="177"/>
      <c r="V53" s="183"/>
      <c r="W53" s="65"/>
      <c r="X53" s="66"/>
      <c r="Y53" s="177"/>
      <c r="Z53" s="134">
        <f t="shared" si="14"/>
        <v>0</v>
      </c>
      <c r="AA53" s="15">
        <f t="shared" si="15"/>
        <v>0</v>
      </c>
      <c r="AB53" s="16">
        <f t="shared" si="16"/>
        <v>0</v>
      </c>
      <c r="AC53" s="17">
        <f t="shared" si="17"/>
        <v>0</v>
      </c>
      <c r="AD53" s="132"/>
      <c r="AE53" s="190"/>
      <c r="AF53" s="40"/>
      <c r="AG53" s="185"/>
      <c r="AH53" s="191"/>
      <c r="AI53" s="190"/>
      <c r="AJ53" s="40"/>
      <c r="AK53" s="185"/>
      <c r="AL53" s="191"/>
      <c r="AM53" s="190"/>
      <c r="AN53" s="40"/>
      <c r="AO53" s="185"/>
      <c r="AP53" s="191"/>
      <c r="AQ53" s="190"/>
      <c r="AR53" s="40"/>
      <c r="AS53" s="185"/>
      <c r="AT53" s="191"/>
      <c r="AU53" s="190"/>
      <c r="AV53" s="40"/>
      <c r="AW53" s="185"/>
      <c r="AX53" s="191"/>
      <c r="AY53" s="134">
        <f t="shared" si="18"/>
        <v>0</v>
      </c>
      <c r="AZ53" s="15">
        <f t="shared" si="19"/>
        <v>0</v>
      </c>
      <c r="BA53" s="16">
        <f t="shared" si="20"/>
        <v>0</v>
      </c>
      <c r="BB53" s="155">
        <f t="shared" si="21"/>
        <v>0</v>
      </c>
      <c r="BC53" s="310"/>
      <c r="BD53" s="159"/>
    </row>
    <row r="54" spans="1:56" ht="12.75">
      <c r="A54" s="128">
        <v>16</v>
      </c>
      <c r="B54" s="171"/>
      <c r="C54" s="172"/>
      <c r="D54" s="173"/>
      <c r="E54" s="173"/>
      <c r="F54" s="180"/>
      <c r="G54" s="78"/>
      <c r="H54" s="139"/>
      <c r="I54" s="141"/>
      <c r="J54" s="140"/>
      <c r="K54" s="78"/>
      <c r="L54" s="139"/>
      <c r="M54" s="141"/>
      <c r="N54" s="140"/>
      <c r="O54" s="78"/>
      <c r="P54" s="139"/>
      <c r="Q54" s="141"/>
      <c r="R54" s="140"/>
      <c r="S54" s="78"/>
      <c r="T54" s="139"/>
      <c r="U54" s="141"/>
      <c r="V54" s="140"/>
      <c r="W54" s="78"/>
      <c r="X54" s="139"/>
      <c r="Y54" s="141"/>
      <c r="Z54" s="134">
        <f t="shared" si="14"/>
        <v>0</v>
      </c>
      <c r="AA54" s="15">
        <f t="shared" si="15"/>
        <v>0</v>
      </c>
      <c r="AB54" s="16">
        <f t="shared" si="16"/>
        <v>0</v>
      </c>
      <c r="AC54" s="17">
        <f t="shared" si="17"/>
        <v>0</v>
      </c>
      <c r="AD54" s="131"/>
      <c r="AE54" s="140"/>
      <c r="AF54" s="78"/>
      <c r="AG54" s="139"/>
      <c r="AH54" s="141"/>
      <c r="AI54" s="140"/>
      <c r="AJ54" s="78"/>
      <c r="AK54" s="139"/>
      <c r="AL54" s="141"/>
      <c r="AM54" s="140"/>
      <c r="AN54" s="78"/>
      <c r="AO54" s="139"/>
      <c r="AP54" s="141"/>
      <c r="AQ54" s="140"/>
      <c r="AR54" s="78"/>
      <c r="AS54" s="139"/>
      <c r="AT54" s="141"/>
      <c r="AU54" s="140"/>
      <c r="AV54" s="78"/>
      <c r="AW54" s="139"/>
      <c r="AX54" s="141"/>
      <c r="AY54" s="134">
        <f t="shared" si="18"/>
        <v>0</v>
      </c>
      <c r="AZ54" s="15">
        <f t="shared" si="19"/>
        <v>0</v>
      </c>
      <c r="BA54" s="16">
        <f t="shared" si="20"/>
        <v>0</v>
      </c>
      <c r="BB54" s="155">
        <f t="shared" si="21"/>
        <v>0</v>
      </c>
      <c r="BC54" s="310"/>
      <c r="BD54" s="159"/>
    </row>
    <row r="55" spans="1:56" ht="13.5" thickBot="1">
      <c r="A55" s="114">
        <v>17</v>
      </c>
      <c r="B55" s="115"/>
      <c r="C55" s="115"/>
      <c r="D55" s="116"/>
      <c r="E55" s="174"/>
      <c r="F55" s="181"/>
      <c r="G55" s="143"/>
      <c r="H55" s="144"/>
      <c r="I55" s="145"/>
      <c r="J55" s="142"/>
      <c r="K55" s="143"/>
      <c r="L55" s="144"/>
      <c r="M55" s="145"/>
      <c r="N55" s="142"/>
      <c r="O55" s="143"/>
      <c r="P55" s="144"/>
      <c r="Q55" s="145"/>
      <c r="R55" s="142"/>
      <c r="S55" s="143"/>
      <c r="T55" s="144"/>
      <c r="U55" s="145"/>
      <c r="V55" s="142"/>
      <c r="W55" s="143"/>
      <c r="X55" s="144"/>
      <c r="Y55" s="145"/>
      <c r="Z55" s="135">
        <f t="shared" si="14"/>
        <v>0</v>
      </c>
      <c r="AA55" s="19">
        <f t="shared" si="15"/>
        <v>0</v>
      </c>
      <c r="AB55" s="20">
        <f t="shared" si="16"/>
        <v>0</v>
      </c>
      <c r="AC55" s="21">
        <f t="shared" si="17"/>
        <v>0</v>
      </c>
      <c r="AD55" s="133"/>
      <c r="AE55" s="142"/>
      <c r="AF55" s="143"/>
      <c r="AG55" s="144"/>
      <c r="AH55" s="145"/>
      <c r="AI55" s="142"/>
      <c r="AJ55" s="143"/>
      <c r="AK55" s="144"/>
      <c r="AL55" s="145"/>
      <c r="AM55" s="142"/>
      <c r="AN55" s="143"/>
      <c r="AO55" s="144"/>
      <c r="AP55" s="145"/>
      <c r="AQ55" s="142"/>
      <c r="AR55" s="143"/>
      <c r="AS55" s="144"/>
      <c r="AT55" s="145"/>
      <c r="AU55" s="142"/>
      <c r="AV55" s="143"/>
      <c r="AW55" s="144"/>
      <c r="AX55" s="145"/>
      <c r="AY55" s="135">
        <f t="shared" si="18"/>
        <v>0</v>
      </c>
      <c r="AZ55" s="19">
        <f t="shared" si="19"/>
        <v>0</v>
      </c>
      <c r="BA55" s="20">
        <f t="shared" si="20"/>
        <v>0</v>
      </c>
      <c r="BB55" s="156">
        <f t="shared" si="21"/>
        <v>0</v>
      </c>
      <c r="BC55" s="311"/>
      <c r="BD55" s="160"/>
    </row>
    <row r="56" ht="11.25">
      <c r="BD56" s="12"/>
    </row>
    <row r="58" ht="11.25" customHeight="1"/>
    <row r="60" ht="11.25" customHeight="1"/>
    <row r="62" ht="11.25" customHeight="1"/>
    <row r="64" ht="11.25" customHeight="1"/>
    <row r="66" ht="11.25" customHeight="1"/>
    <row r="67" ht="13.5" customHeight="1"/>
  </sheetData>
  <sheetProtection selectLockedCells="1"/>
  <mergeCells count="29">
    <mergeCell ref="F37:I37"/>
    <mergeCell ref="F10:I10"/>
    <mergeCell ref="C7:D7"/>
    <mergeCell ref="C3:D3"/>
    <mergeCell ref="C4:D4"/>
    <mergeCell ref="C5:D5"/>
    <mergeCell ref="C6:D6"/>
    <mergeCell ref="AM37:AP37"/>
    <mergeCell ref="AI37:AL37"/>
    <mergeCell ref="AU10:AX10"/>
    <mergeCell ref="AQ10:AT10"/>
    <mergeCell ref="AU37:AX37"/>
    <mergeCell ref="AI10:AL10"/>
    <mergeCell ref="R10:U10"/>
    <mergeCell ref="R37:U37"/>
    <mergeCell ref="J10:M10"/>
    <mergeCell ref="J37:M37"/>
    <mergeCell ref="N10:Q10"/>
    <mergeCell ref="N37:Q37"/>
    <mergeCell ref="AY37:BB37"/>
    <mergeCell ref="AY10:BB10"/>
    <mergeCell ref="AQ37:AT37"/>
    <mergeCell ref="V10:Y10"/>
    <mergeCell ref="AM10:AP10"/>
    <mergeCell ref="Z10:AC10"/>
    <mergeCell ref="AE10:AH10"/>
    <mergeCell ref="Z37:AC37"/>
    <mergeCell ref="AE37:AH37"/>
    <mergeCell ref="V37:Y37"/>
  </mergeCells>
  <printOptions/>
  <pageMargins left="0.5513888888888889" right="0.19652777777777777" top="0.5902777777777778" bottom="0.5902777777777778" header="0.5118055555555556" footer="0.5118055555555556"/>
  <pageSetup fitToHeight="0" fitToWidth="1" orientation="landscape" paperSize="9" r:id="rId1"/>
  <ignoredErrors>
    <ignoredError sqref="Z33:AC33 Z31:AC32 AY33:BB33 AY18:BB30 Z19:AC30 Z43:AC55 AY31:BB32 AY43:BB5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hidden="1" customWidth="1" outlineLevel="1"/>
    <col min="26" max="26" width="4.7109375" style="1" customWidth="1" collapsed="1"/>
    <col min="27" max="54" width="4.7109375" style="1" customWidth="1"/>
    <col min="55" max="55" width="6.140625" style="1" customWidth="1"/>
    <col min="56" max="16384" width="9.140625" style="1" customWidth="1"/>
  </cols>
  <sheetData>
    <row r="1" spans="1:30" ht="15.75">
      <c r="A1" s="74" t="str">
        <f>'A gr.'!A1</f>
        <v>2010 m. Lietuvos Boulderingo Taurė. x Etapas - xxx</v>
      </c>
      <c r="B1" s="23"/>
      <c r="C1" s="23"/>
      <c r="D1" s="23"/>
      <c r="E1" s="282" t="s">
        <v>168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74</v>
      </c>
      <c r="C3" s="634">
        <f>'A gr.'!C3:D3</f>
        <v>40201</v>
      </c>
      <c r="D3" s="635"/>
      <c r="E3" s="193"/>
      <c r="F3" s="193"/>
      <c r="G3" s="193"/>
      <c r="H3" s="19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89" t="s">
        <v>75</v>
      </c>
      <c r="C4" s="624" t="s">
        <v>79</v>
      </c>
      <c r="D4" s="625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89" t="s">
        <v>76</v>
      </c>
      <c r="C5" s="624" t="str">
        <f>'A gr.'!C5:D5</f>
        <v>I</v>
      </c>
      <c r="D5" s="625"/>
      <c r="E5" s="194"/>
      <c r="F5" s="195"/>
      <c r="G5" s="195"/>
      <c r="H5" s="19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89" t="s">
        <v>77</v>
      </c>
      <c r="C6" s="624" t="str">
        <f>'A gr.'!C6:D6</f>
        <v>Donatas Izmodenovas</v>
      </c>
      <c r="D6" s="625"/>
      <c r="E6" s="196"/>
      <c r="F6" s="196"/>
      <c r="G6" s="196"/>
      <c r="H6" s="19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67" t="s">
        <v>87</v>
      </c>
      <c r="C7" s="632" t="s">
        <v>169</v>
      </c>
      <c r="D7" s="633"/>
      <c r="E7" s="197"/>
      <c r="F7" s="197"/>
      <c r="G7" s="197"/>
      <c r="H7" s="19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0" ht="13.5" customHeight="1" thickBot="1">
      <c r="A9" s="23"/>
      <c r="B9" s="31"/>
      <c r="C9" s="31"/>
      <c r="D9" s="31"/>
      <c r="E9" s="31"/>
      <c r="F9" s="32" t="s">
        <v>81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</row>
    <row r="10" spans="1:30" ht="13.5" customHeight="1" thickBot="1">
      <c r="A10" s="23"/>
      <c r="B10" s="232" t="str">
        <f>CONCATENATE($C$4," pogrupis")</f>
        <v>B pogrupis</v>
      </c>
      <c r="C10" s="73"/>
      <c r="D10" s="73"/>
      <c r="E10" s="23"/>
      <c r="F10" s="626" t="s">
        <v>44</v>
      </c>
      <c r="G10" s="627"/>
      <c r="H10" s="627"/>
      <c r="I10" s="628"/>
      <c r="J10" s="629" t="s">
        <v>45</v>
      </c>
      <c r="K10" s="630"/>
      <c r="L10" s="630"/>
      <c r="M10" s="631"/>
      <c r="N10" s="629" t="s">
        <v>46</v>
      </c>
      <c r="O10" s="630"/>
      <c r="P10" s="630"/>
      <c r="Q10" s="631"/>
      <c r="R10" s="629" t="s">
        <v>83</v>
      </c>
      <c r="S10" s="630"/>
      <c r="T10" s="630"/>
      <c r="U10" s="631"/>
      <c r="V10" s="629" t="s">
        <v>84</v>
      </c>
      <c r="W10" s="630"/>
      <c r="X10" s="630"/>
      <c r="Y10" s="631"/>
      <c r="Z10" s="610" t="s">
        <v>49</v>
      </c>
      <c r="AA10" s="608"/>
      <c r="AB10" s="608"/>
      <c r="AC10" s="609"/>
      <c r="AD10" s="34"/>
    </row>
    <row r="11" spans="1:31" ht="13.5" customHeight="1" thickBot="1">
      <c r="A11" s="209" t="s">
        <v>50</v>
      </c>
      <c r="B11" s="202" t="s">
        <v>51</v>
      </c>
      <c r="C11" s="203" t="s">
        <v>52</v>
      </c>
      <c r="D11" s="203" t="s">
        <v>86</v>
      </c>
      <c r="E11" s="204" t="s">
        <v>85</v>
      </c>
      <c r="F11" s="35" t="s">
        <v>53</v>
      </c>
      <c r="G11" s="36" t="s">
        <v>55</v>
      </c>
      <c r="H11" s="37" t="s">
        <v>54</v>
      </c>
      <c r="I11" s="38" t="s">
        <v>55</v>
      </c>
      <c r="J11" s="35" t="s">
        <v>53</v>
      </c>
      <c r="K11" s="36" t="s">
        <v>55</v>
      </c>
      <c r="L11" s="37" t="s">
        <v>54</v>
      </c>
      <c r="M11" s="38" t="s">
        <v>55</v>
      </c>
      <c r="N11" s="35" t="s">
        <v>53</v>
      </c>
      <c r="O11" s="36" t="s">
        <v>55</v>
      </c>
      <c r="P11" s="37" t="s">
        <v>54</v>
      </c>
      <c r="Q11" s="38" t="s">
        <v>55</v>
      </c>
      <c r="R11" s="35" t="s">
        <v>53</v>
      </c>
      <c r="S11" s="36" t="s">
        <v>55</v>
      </c>
      <c r="T11" s="37" t="s">
        <v>54</v>
      </c>
      <c r="U11" s="38" t="s">
        <v>55</v>
      </c>
      <c r="V11" s="35" t="s">
        <v>53</v>
      </c>
      <c r="W11" s="36" t="s">
        <v>55</v>
      </c>
      <c r="X11" s="37" t="s">
        <v>54</v>
      </c>
      <c r="Y11" s="213" t="s">
        <v>55</v>
      </c>
      <c r="Z11" s="175" t="s">
        <v>53</v>
      </c>
      <c r="AA11" s="119" t="s">
        <v>55</v>
      </c>
      <c r="AB11" s="120" t="s">
        <v>54</v>
      </c>
      <c r="AC11" s="123" t="s">
        <v>55</v>
      </c>
      <c r="AD11" s="275" t="s">
        <v>40</v>
      </c>
      <c r="AE11" s="274" t="s">
        <v>58</v>
      </c>
    </row>
    <row r="12" spans="1:31" ht="16.5" thickBot="1">
      <c r="A12" s="212">
        <v>1</v>
      </c>
      <c r="B12" s="360" t="s">
        <v>142</v>
      </c>
      <c r="C12" s="360" t="s">
        <v>143</v>
      </c>
      <c r="D12" s="205">
        <v>1982</v>
      </c>
      <c r="E12" s="206" t="s">
        <v>228</v>
      </c>
      <c r="F12" s="75">
        <v>1</v>
      </c>
      <c r="G12" s="465">
        <v>4</v>
      </c>
      <c r="H12" s="405">
        <v>1</v>
      </c>
      <c r="I12" s="466">
        <v>1</v>
      </c>
      <c r="J12" s="467">
        <v>1</v>
      </c>
      <c r="K12" s="465">
        <v>1</v>
      </c>
      <c r="L12" s="405">
        <v>1</v>
      </c>
      <c r="M12" s="466">
        <v>1</v>
      </c>
      <c r="N12" s="467">
        <v>1</v>
      </c>
      <c r="O12" s="465">
        <v>1</v>
      </c>
      <c r="P12" s="405">
        <v>1</v>
      </c>
      <c r="Q12" s="466">
        <v>1</v>
      </c>
      <c r="R12" s="467">
        <v>1</v>
      </c>
      <c r="S12" s="465">
        <v>2</v>
      </c>
      <c r="T12" s="405">
        <v>1</v>
      </c>
      <c r="U12" s="466">
        <v>1</v>
      </c>
      <c r="V12" s="467">
        <v>1</v>
      </c>
      <c r="W12" s="465">
        <v>2</v>
      </c>
      <c r="X12" s="405">
        <v>1</v>
      </c>
      <c r="Y12" s="468">
        <v>1</v>
      </c>
      <c r="Z12" s="218">
        <f aca="true" t="shared" si="0" ref="Z12:Z34">F12+J12+N12+R12+V12</f>
        <v>5</v>
      </c>
      <c r="AA12" s="15">
        <f aca="true" t="shared" si="1" ref="AA12:AA34">G12+K12+O12+S12+W12</f>
        <v>10</v>
      </c>
      <c r="AB12" s="16">
        <f aca="true" t="shared" si="2" ref="AB12:AB34">H12+L12+P12+T12+X12</f>
        <v>5</v>
      </c>
      <c r="AC12" s="219">
        <f aca="true" t="shared" si="3" ref="AC12:AC34">I12+M12+Q12+U12+Y12</f>
        <v>5</v>
      </c>
      <c r="AD12" s="314">
        <v>1</v>
      </c>
      <c r="AE12" s="478"/>
    </row>
    <row r="13" spans="1:31" ht="16.5" thickBot="1">
      <c r="A13" s="212">
        <v>2</v>
      </c>
      <c r="B13" s="360" t="s">
        <v>144</v>
      </c>
      <c r="C13" s="360" t="s">
        <v>145</v>
      </c>
      <c r="D13" s="106">
        <v>1983</v>
      </c>
      <c r="E13" s="207" t="s">
        <v>34</v>
      </c>
      <c r="F13" s="105">
        <v>1</v>
      </c>
      <c r="G13" s="465">
        <v>3</v>
      </c>
      <c r="H13" s="469">
        <v>1</v>
      </c>
      <c r="I13" s="470">
        <v>1</v>
      </c>
      <c r="J13" s="471">
        <v>1</v>
      </c>
      <c r="K13" s="465">
        <v>1</v>
      </c>
      <c r="L13" s="469">
        <v>1</v>
      </c>
      <c r="M13" s="470">
        <v>1</v>
      </c>
      <c r="N13" s="471">
        <v>1</v>
      </c>
      <c r="O13" s="465">
        <v>1</v>
      </c>
      <c r="P13" s="469">
        <v>1</v>
      </c>
      <c r="Q13" s="470">
        <v>1</v>
      </c>
      <c r="R13" s="471">
        <v>0</v>
      </c>
      <c r="S13" s="465">
        <v>0</v>
      </c>
      <c r="T13" s="469">
        <v>1</v>
      </c>
      <c r="U13" s="470">
        <v>1</v>
      </c>
      <c r="V13" s="471">
        <v>1</v>
      </c>
      <c r="W13" s="465">
        <v>7</v>
      </c>
      <c r="X13" s="469">
        <v>1</v>
      </c>
      <c r="Y13" s="472">
        <v>1</v>
      </c>
      <c r="Z13" s="218">
        <f t="shared" si="0"/>
        <v>4</v>
      </c>
      <c r="AA13" s="15">
        <f t="shared" si="1"/>
        <v>12</v>
      </c>
      <c r="AB13" s="16">
        <f t="shared" si="2"/>
        <v>5</v>
      </c>
      <c r="AC13" s="219">
        <f t="shared" si="3"/>
        <v>5</v>
      </c>
      <c r="AD13" s="314">
        <v>2</v>
      </c>
      <c r="AE13" s="479">
        <v>100</v>
      </c>
    </row>
    <row r="14" spans="1:31" ht="16.5" thickBot="1">
      <c r="A14" s="212">
        <v>3</v>
      </c>
      <c r="B14" s="360" t="s">
        <v>146</v>
      </c>
      <c r="C14" s="360" t="s">
        <v>147</v>
      </c>
      <c r="D14" s="106">
        <v>1991</v>
      </c>
      <c r="E14" s="207" t="s">
        <v>34</v>
      </c>
      <c r="F14" s="105">
        <v>0</v>
      </c>
      <c r="G14" s="465">
        <v>0</v>
      </c>
      <c r="H14" s="469">
        <v>1</v>
      </c>
      <c r="I14" s="470">
        <v>1</v>
      </c>
      <c r="J14" s="471">
        <v>1</v>
      </c>
      <c r="K14" s="465">
        <v>1</v>
      </c>
      <c r="L14" s="469">
        <v>1</v>
      </c>
      <c r="M14" s="470">
        <v>1</v>
      </c>
      <c r="N14" s="471">
        <v>1</v>
      </c>
      <c r="O14" s="465">
        <v>2</v>
      </c>
      <c r="P14" s="469">
        <v>1</v>
      </c>
      <c r="Q14" s="470">
        <v>2</v>
      </c>
      <c r="R14" s="471">
        <v>0</v>
      </c>
      <c r="S14" s="465">
        <v>0</v>
      </c>
      <c r="T14" s="469">
        <v>1</v>
      </c>
      <c r="U14" s="470">
        <v>1</v>
      </c>
      <c r="V14" s="471">
        <v>1</v>
      </c>
      <c r="W14" s="465">
        <v>1</v>
      </c>
      <c r="X14" s="469">
        <v>1</v>
      </c>
      <c r="Y14" s="472">
        <v>1</v>
      </c>
      <c r="Z14" s="218">
        <f t="shared" si="0"/>
        <v>3</v>
      </c>
      <c r="AA14" s="15">
        <f t="shared" si="1"/>
        <v>4</v>
      </c>
      <c r="AB14" s="16">
        <f t="shared" si="2"/>
        <v>5</v>
      </c>
      <c r="AC14" s="219">
        <f t="shared" si="3"/>
        <v>6</v>
      </c>
      <c r="AD14" s="314">
        <v>3</v>
      </c>
      <c r="AE14" s="479">
        <v>89</v>
      </c>
    </row>
    <row r="15" spans="1:31" ht="16.5" thickBot="1">
      <c r="A15" s="212">
        <v>4</v>
      </c>
      <c r="B15" s="360" t="s">
        <v>148</v>
      </c>
      <c r="C15" s="360" t="s">
        <v>149</v>
      </c>
      <c r="D15" s="106">
        <v>1985</v>
      </c>
      <c r="E15" s="207" t="s">
        <v>34</v>
      </c>
      <c r="F15" s="473">
        <v>1</v>
      </c>
      <c r="G15" s="409">
        <v>8</v>
      </c>
      <c r="H15" s="405">
        <v>1</v>
      </c>
      <c r="I15" s="466">
        <v>1</v>
      </c>
      <c r="J15" s="467">
        <v>1</v>
      </c>
      <c r="K15" s="409">
        <v>3</v>
      </c>
      <c r="L15" s="405">
        <v>1</v>
      </c>
      <c r="M15" s="466">
        <v>2</v>
      </c>
      <c r="N15" s="467">
        <v>1</v>
      </c>
      <c r="O15" s="409">
        <v>6</v>
      </c>
      <c r="P15" s="405">
        <v>1</v>
      </c>
      <c r="Q15" s="466">
        <v>5</v>
      </c>
      <c r="R15" s="467">
        <v>0</v>
      </c>
      <c r="S15" s="409">
        <v>0</v>
      </c>
      <c r="T15" s="405">
        <v>0</v>
      </c>
      <c r="U15" s="466">
        <v>0</v>
      </c>
      <c r="V15" s="467">
        <v>0</v>
      </c>
      <c r="W15" s="409">
        <v>0</v>
      </c>
      <c r="X15" s="405">
        <v>0</v>
      </c>
      <c r="Y15" s="468">
        <v>0</v>
      </c>
      <c r="Z15" s="218">
        <f t="shared" si="0"/>
        <v>3</v>
      </c>
      <c r="AA15" s="15">
        <f t="shared" si="1"/>
        <v>17</v>
      </c>
      <c r="AB15" s="16">
        <f t="shared" si="2"/>
        <v>3</v>
      </c>
      <c r="AC15" s="219">
        <f t="shared" si="3"/>
        <v>8</v>
      </c>
      <c r="AD15" s="314">
        <v>4</v>
      </c>
      <c r="AE15" s="479">
        <v>79</v>
      </c>
    </row>
    <row r="16" spans="1:31" ht="16.5" thickBot="1">
      <c r="A16" s="212">
        <v>5</v>
      </c>
      <c r="B16" s="360" t="s">
        <v>5</v>
      </c>
      <c r="C16" s="360" t="s">
        <v>150</v>
      </c>
      <c r="D16" s="106"/>
      <c r="E16" s="207" t="s">
        <v>34</v>
      </c>
      <c r="F16" s="105">
        <v>0</v>
      </c>
      <c r="G16" s="474">
        <v>0</v>
      </c>
      <c r="H16" s="475">
        <v>1</v>
      </c>
      <c r="I16" s="470">
        <v>1</v>
      </c>
      <c r="J16" s="471">
        <v>1</v>
      </c>
      <c r="K16" s="465">
        <v>1</v>
      </c>
      <c r="L16" s="469">
        <v>1</v>
      </c>
      <c r="M16" s="470">
        <v>1</v>
      </c>
      <c r="N16" s="471">
        <v>0</v>
      </c>
      <c r="O16" s="465">
        <v>0</v>
      </c>
      <c r="P16" s="469">
        <v>1</v>
      </c>
      <c r="Q16" s="470">
        <v>2</v>
      </c>
      <c r="R16" s="471">
        <v>0</v>
      </c>
      <c r="S16" s="465">
        <v>0</v>
      </c>
      <c r="T16" s="469">
        <v>1</v>
      </c>
      <c r="U16" s="470">
        <v>1</v>
      </c>
      <c r="V16" s="471">
        <v>1</v>
      </c>
      <c r="W16" s="465">
        <v>1</v>
      </c>
      <c r="X16" s="469">
        <v>1</v>
      </c>
      <c r="Y16" s="472">
        <v>1</v>
      </c>
      <c r="Z16" s="218">
        <f t="shared" si="0"/>
        <v>2</v>
      </c>
      <c r="AA16" s="15">
        <f t="shared" si="1"/>
        <v>2</v>
      </c>
      <c r="AB16" s="16">
        <f t="shared" si="2"/>
        <v>5</v>
      </c>
      <c r="AC16" s="219">
        <f t="shared" si="3"/>
        <v>6</v>
      </c>
      <c r="AD16" s="314">
        <v>5</v>
      </c>
      <c r="AE16" s="479">
        <v>71</v>
      </c>
    </row>
    <row r="17" spans="1:31" ht="16.5" thickBot="1">
      <c r="A17" s="212">
        <v>6</v>
      </c>
      <c r="B17" s="360" t="s">
        <v>151</v>
      </c>
      <c r="C17" s="360" t="s">
        <v>152</v>
      </c>
      <c r="D17" s="106">
        <v>1981</v>
      </c>
      <c r="E17" s="207" t="s">
        <v>228</v>
      </c>
      <c r="F17" s="105">
        <v>0</v>
      </c>
      <c r="G17" s="474">
        <v>0</v>
      </c>
      <c r="H17" s="475">
        <v>1</v>
      </c>
      <c r="I17" s="470">
        <v>1</v>
      </c>
      <c r="J17" s="471">
        <v>0</v>
      </c>
      <c r="K17" s="465">
        <v>0</v>
      </c>
      <c r="L17" s="469">
        <v>0</v>
      </c>
      <c r="M17" s="470">
        <v>0</v>
      </c>
      <c r="N17" s="471">
        <v>1</v>
      </c>
      <c r="O17" s="465">
        <v>1</v>
      </c>
      <c r="P17" s="469">
        <v>1</v>
      </c>
      <c r="Q17" s="470">
        <v>1</v>
      </c>
      <c r="R17" s="471">
        <v>1</v>
      </c>
      <c r="S17" s="465">
        <v>1</v>
      </c>
      <c r="T17" s="469">
        <v>1</v>
      </c>
      <c r="U17" s="470">
        <v>1</v>
      </c>
      <c r="V17" s="471">
        <v>0</v>
      </c>
      <c r="W17" s="465">
        <v>0</v>
      </c>
      <c r="X17" s="469">
        <v>1</v>
      </c>
      <c r="Y17" s="472">
        <v>2</v>
      </c>
      <c r="Z17" s="218">
        <f t="shared" si="0"/>
        <v>2</v>
      </c>
      <c r="AA17" s="15">
        <f t="shared" si="1"/>
        <v>2</v>
      </c>
      <c r="AB17" s="16">
        <f t="shared" si="2"/>
        <v>4</v>
      </c>
      <c r="AC17" s="219">
        <f t="shared" si="3"/>
        <v>5</v>
      </c>
      <c r="AD17" s="314">
        <v>6</v>
      </c>
      <c r="AE17" s="479"/>
    </row>
    <row r="18" spans="1:31" ht="16.5" thickBot="1">
      <c r="A18" s="212">
        <v>7</v>
      </c>
      <c r="B18" s="360" t="s">
        <v>153</v>
      </c>
      <c r="C18" s="360" t="s">
        <v>154</v>
      </c>
      <c r="D18" s="106"/>
      <c r="E18" s="207" t="s">
        <v>34</v>
      </c>
      <c r="F18" s="75">
        <v>1</v>
      </c>
      <c r="G18" s="465">
        <v>2</v>
      </c>
      <c r="H18" s="405">
        <v>1</v>
      </c>
      <c r="I18" s="466">
        <v>1</v>
      </c>
      <c r="J18" s="467">
        <v>1</v>
      </c>
      <c r="K18" s="465">
        <v>2</v>
      </c>
      <c r="L18" s="405">
        <v>1</v>
      </c>
      <c r="M18" s="466">
        <v>2</v>
      </c>
      <c r="N18" s="467">
        <v>0</v>
      </c>
      <c r="O18" s="465">
        <v>0</v>
      </c>
      <c r="P18" s="405">
        <v>1</v>
      </c>
      <c r="Q18" s="466">
        <v>3</v>
      </c>
      <c r="R18" s="467">
        <v>0</v>
      </c>
      <c r="S18" s="465">
        <v>0</v>
      </c>
      <c r="T18" s="405">
        <v>0</v>
      </c>
      <c r="U18" s="466">
        <v>0</v>
      </c>
      <c r="V18" s="467">
        <v>0</v>
      </c>
      <c r="W18" s="465">
        <v>0</v>
      </c>
      <c r="X18" s="405">
        <v>1</v>
      </c>
      <c r="Y18" s="468">
        <v>1</v>
      </c>
      <c r="Z18" s="218">
        <f t="shared" si="0"/>
        <v>2</v>
      </c>
      <c r="AA18" s="15">
        <f t="shared" si="1"/>
        <v>4</v>
      </c>
      <c r="AB18" s="16">
        <f t="shared" si="2"/>
        <v>4</v>
      </c>
      <c r="AC18" s="219">
        <f t="shared" si="3"/>
        <v>7</v>
      </c>
      <c r="AD18" s="314">
        <v>7</v>
      </c>
      <c r="AE18" s="479">
        <v>63</v>
      </c>
    </row>
    <row r="19" spans="1:31" ht="16.5" thickBot="1">
      <c r="A19" s="212">
        <v>8</v>
      </c>
      <c r="B19" s="360" t="s">
        <v>22</v>
      </c>
      <c r="C19" s="360" t="s">
        <v>155</v>
      </c>
      <c r="D19" s="106">
        <v>1992</v>
      </c>
      <c r="E19" s="207" t="s">
        <v>35</v>
      </c>
      <c r="F19" s="105">
        <v>1</v>
      </c>
      <c r="G19" s="465">
        <v>5</v>
      </c>
      <c r="H19" s="469">
        <v>1</v>
      </c>
      <c r="I19" s="470">
        <v>1</v>
      </c>
      <c r="J19" s="471">
        <v>1</v>
      </c>
      <c r="K19" s="465">
        <v>1</v>
      </c>
      <c r="L19" s="469">
        <v>1</v>
      </c>
      <c r="M19" s="470">
        <v>1</v>
      </c>
      <c r="N19" s="471">
        <v>0</v>
      </c>
      <c r="O19" s="465">
        <v>0</v>
      </c>
      <c r="P19" s="469">
        <v>0</v>
      </c>
      <c r="Q19" s="470">
        <v>0</v>
      </c>
      <c r="R19" s="471">
        <v>0</v>
      </c>
      <c r="S19" s="465">
        <v>0</v>
      </c>
      <c r="T19" s="469">
        <v>1</v>
      </c>
      <c r="U19" s="470">
        <v>1</v>
      </c>
      <c r="V19" s="471">
        <v>0</v>
      </c>
      <c r="W19" s="465">
        <v>0</v>
      </c>
      <c r="X19" s="469">
        <v>0</v>
      </c>
      <c r="Y19" s="472">
        <v>0</v>
      </c>
      <c r="Z19" s="218">
        <f t="shared" si="0"/>
        <v>2</v>
      </c>
      <c r="AA19" s="15">
        <f t="shared" si="1"/>
        <v>6</v>
      </c>
      <c r="AB19" s="16">
        <f t="shared" si="2"/>
        <v>3</v>
      </c>
      <c r="AC19" s="219">
        <f t="shared" si="3"/>
        <v>3</v>
      </c>
      <c r="AD19" s="314">
        <v>8</v>
      </c>
      <c r="AE19" s="479">
        <v>56</v>
      </c>
    </row>
    <row r="20" spans="1:31" ht="16.5" thickBot="1">
      <c r="A20" s="212">
        <v>9</v>
      </c>
      <c r="B20" s="360" t="s">
        <v>156</v>
      </c>
      <c r="C20" s="360" t="s">
        <v>124</v>
      </c>
      <c r="D20" s="106">
        <v>1992</v>
      </c>
      <c r="E20" s="207" t="s">
        <v>34</v>
      </c>
      <c r="F20" s="105">
        <v>0</v>
      </c>
      <c r="G20" s="465">
        <v>0</v>
      </c>
      <c r="H20" s="469">
        <v>1</v>
      </c>
      <c r="I20" s="470">
        <v>1</v>
      </c>
      <c r="J20" s="471">
        <v>1</v>
      </c>
      <c r="K20" s="465">
        <v>1</v>
      </c>
      <c r="L20" s="469">
        <v>1</v>
      </c>
      <c r="M20" s="470">
        <v>1</v>
      </c>
      <c r="N20" s="471">
        <v>0</v>
      </c>
      <c r="O20" s="465">
        <v>0</v>
      </c>
      <c r="P20" s="469">
        <v>0</v>
      </c>
      <c r="Q20" s="470">
        <v>0</v>
      </c>
      <c r="R20" s="471">
        <v>0</v>
      </c>
      <c r="S20" s="465">
        <v>0</v>
      </c>
      <c r="T20" s="469">
        <v>1</v>
      </c>
      <c r="U20" s="470">
        <v>1</v>
      </c>
      <c r="V20" s="471">
        <v>0</v>
      </c>
      <c r="W20" s="465">
        <v>0</v>
      </c>
      <c r="X20" s="469">
        <v>0</v>
      </c>
      <c r="Y20" s="472">
        <v>0</v>
      </c>
      <c r="Z20" s="218">
        <f t="shared" si="0"/>
        <v>1</v>
      </c>
      <c r="AA20" s="15">
        <f t="shared" si="1"/>
        <v>1</v>
      </c>
      <c r="AB20" s="16">
        <f t="shared" si="2"/>
        <v>3</v>
      </c>
      <c r="AC20" s="219">
        <f t="shared" si="3"/>
        <v>3</v>
      </c>
      <c r="AD20" s="314">
        <v>9</v>
      </c>
      <c r="AE20" s="479">
        <v>50</v>
      </c>
    </row>
    <row r="21" spans="1:31" ht="16.5" thickBot="1">
      <c r="A21" s="212">
        <v>10</v>
      </c>
      <c r="B21" s="360" t="s">
        <v>157</v>
      </c>
      <c r="C21" s="360" t="s">
        <v>158</v>
      </c>
      <c r="D21" s="106"/>
      <c r="E21" s="207" t="s">
        <v>34</v>
      </c>
      <c r="F21" s="105">
        <v>0</v>
      </c>
      <c r="G21" s="465">
        <v>0</v>
      </c>
      <c r="H21" s="469">
        <v>1</v>
      </c>
      <c r="I21" s="470">
        <v>1</v>
      </c>
      <c r="J21" s="471">
        <v>1</v>
      </c>
      <c r="K21" s="465">
        <v>1</v>
      </c>
      <c r="L21" s="469">
        <v>1</v>
      </c>
      <c r="M21" s="470">
        <v>1</v>
      </c>
      <c r="N21" s="471">
        <v>0</v>
      </c>
      <c r="O21" s="465">
        <v>0</v>
      </c>
      <c r="P21" s="469">
        <v>0</v>
      </c>
      <c r="Q21" s="470">
        <v>0</v>
      </c>
      <c r="R21" s="471">
        <v>0</v>
      </c>
      <c r="S21" s="465">
        <v>0</v>
      </c>
      <c r="T21" s="469">
        <v>1</v>
      </c>
      <c r="U21" s="470">
        <v>3</v>
      </c>
      <c r="V21" s="471">
        <v>0</v>
      </c>
      <c r="W21" s="465">
        <v>0</v>
      </c>
      <c r="X21" s="469">
        <v>0</v>
      </c>
      <c r="Y21" s="472">
        <v>0</v>
      </c>
      <c r="Z21" s="218">
        <f t="shared" si="0"/>
        <v>1</v>
      </c>
      <c r="AA21" s="15">
        <f t="shared" si="1"/>
        <v>1</v>
      </c>
      <c r="AB21" s="16">
        <f t="shared" si="2"/>
        <v>3</v>
      </c>
      <c r="AC21" s="219">
        <f t="shared" si="3"/>
        <v>5</v>
      </c>
      <c r="AD21" s="314">
        <v>10</v>
      </c>
      <c r="AE21" s="479">
        <v>44</v>
      </c>
    </row>
    <row r="22" spans="1:31" ht="16.5" thickBot="1">
      <c r="A22" s="212">
        <v>11</v>
      </c>
      <c r="B22" s="360" t="s">
        <v>90</v>
      </c>
      <c r="C22" s="360" t="s">
        <v>120</v>
      </c>
      <c r="D22" s="106">
        <v>1980</v>
      </c>
      <c r="E22" s="207" t="s">
        <v>35</v>
      </c>
      <c r="F22" s="105">
        <v>0</v>
      </c>
      <c r="G22" s="465">
        <v>0</v>
      </c>
      <c r="H22" s="469">
        <v>1</v>
      </c>
      <c r="I22" s="470">
        <v>1</v>
      </c>
      <c r="J22" s="471">
        <v>1</v>
      </c>
      <c r="K22" s="465">
        <v>2</v>
      </c>
      <c r="L22" s="469">
        <v>1</v>
      </c>
      <c r="M22" s="470">
        <v>2</v>
      </c>
      <c r="N22" s="471">
        <v>0</v>
      </c>
      <c r="O22" s="465">
        <v>0</v>
      </c>
      <c r="P22" s="469">
        <v>0</v>
      </c>
      <c r="Q22" s="470">
        <v>0</v>
      </c>
      <c r="R22" s="471">
        <v>0</v>
      </c>
      <c r="S22" s="465">
        <v>0</v>
      </c>
      <c r="T22" s="469">
        <v>1</v>
      </c>
      <c r="U22" s="470">
        <v>1</v>
      </c>
      <c r="V22" s="471">
        <v>0</v>
      </c>
      <c r="W22" s="465">
        <v>0</v>
      </c>
      <c r="X22" s="469">
        <v>0</v>
      </c>
      <c r="Y22" s="472">
        <v>0</v>
      </c>
      <c r="Z22" s="218">
        <f t="shared" si="0"/>
        <v>1</v>
      </c>
      <c r="AA22" s="15">
        <f t="shared" si="1"/>
        <v>2</v>
      </c>
      <c r="AB22" s="16">
        <f t="shared" si="2"/>
        <v>3</v>
      </c>
      <c r="AC22" s="219">
        <f t="shared" si="3"/>
        <v>4</v>
      </c>
      <c r="AD22" s="314">
        <v>11</v>
      </c>
      <c r="AE22" s="479">
        <v>39</v>
      </c>
    </row>
    <row r="23" spans="1:31" ht="16.5" thickBot="1">
      <c r="A23" s="212">
        <v>12</v>
      </c>
      <c r="B23" s="360" t="s">
        <v>159</v>
      </c>
      <c r="C23" s="360" t="s">
        <v>160</v>
      </c>
      <c r="D23" s="106">
        <v>1989</v>
      </c>
      <c r="E23" s="207" t="s">
        <v>33</v>
      </c>
      <c r="F23" s="105">
        <v>0</v>
      </c>
      <c r="G23" s="465">
        <v>0</v>
      </c>
      <c r="H23" s="469">
        <v>1</v>
      </c>
      <c r="I23" s="470">
        <v>1</v>
      </c>
      <c r="J23" s="471">
        <v>1</v>
      </c>
      <c r="K23" s="465">
        <v>3</v>
      </c>
      <c r="L23" s="469">
        <v>1</v>
      </c>
      <c r="M23" s="470">
        <v>3</v>
      </c>
      <c r="N23" s="471">
        <v>0</v>
      </c>
      <c r="O23" s="465">
        <v>0</v>
      </c>
      <c r="P23" s="469">
        <v>0</v>
      </c>
      <c r="Q23" s="470">
        <v>0</v>
      </c>
      <c r="R23" s="471">
        <v>0</v>
      </c>
      <c r="S23" s="465">
        <v>0</v>
      </c>
      <c r="T23" s="469">
        <v>1</v>
      </c>
      <c r="U23" s="470">
        <v>1</v>
      </c>
      <c r="V23" s="471">
        <v>0</v>
      </c>
      <c r="W23" s="465">
        <v>0</v>
      </c>
      <c r="X23" s="469">
        <v>0</v>
      </c>
      <c r="Y23" s="472">
        <v>0</v>
      </c>
      <c r="Z23" s="218">
        <f t="shared" si="0"/>
        <v>1</v>
      </c>
      <c r="AA23" s="15">
        <f t="shared" si="1"/>
        <v>3</v>
      </c>
      <c r="AB23" s="16">
        <f t="shared" si="2"/>
        <v>3</v>
      </c>
      <c r="AC23" s="219">
        <f t="shared" si="3"/>
        <v>5</v>
      </c>
      <c r="AD23" s="314">
        <v>12</v>
      </c>
      <c r="AE23" s="479">
        <v>35</v>
      </c>
    </row>
    <row r="24" spans="1:31" ht="16.5" thickBot="1">
      <c r="A24" s="212">
        <v>13</v>
      </c>
      <c r="B24" s="360" t="s">
        <v>21</v>
      </c>
      <c r="C24" s="360" t="s">
        <v>161</v>
      </c>
      <c r="D24" s="106"/>
      <c r="E24" s="207" t="s">
        <v>34</v>
      </c>
      <c r="F24" s="75">
        <v>0</v>
      </c>
      <c r="G24" s="409">
        <v>0</v>
      </c>
      <c r="H24" s="405">
        <v>1</v>
      </c>
      <c r="I24" s="466">
        <v>1</v>
      </c>
      <c r="J24" s="467">
        <v>1</v>
      </c>
      <c r="K24" s="409">
        <v>4</v>
      </c>
      <c r="L24" s="405">
        <v>1</v>
      </c>
      <c r="M24" s="466">
        <v>4</v>
      </c>
      <c r="N24" s="467">
        <v>0</v>
      </c>
      <c r="O24" s="409">
        <v>0</v>
      </c>
      <c r="P24" s="405">
        <v>0</v>
      </c>
      <c r="Q24" s="466">
        <v>0</v>
      </c>
      <c r="R24" s="467">
        <v>0</v>
      </c>
      <c r="S24" s="409">
        <v>0</v>
      </c>
      <c r="T24" s="405">
        <v>0</v>
      </c>
      <c r="U24" s="466">
        <v>0</v>
      </c>
      <c r="V24" s="467">
        <v>0</v>
      </c>
      <c r="W24" s="409">
        <v>0</v>
      </c>
      <c r="X24" s="405">
        <v>0</v>
      </c>
      <c r="Y24" s="468">
        <v>0</v>
      </c>
      <c r="Z24" s="218">
        <f t="shared" si="0"/>
        <v>1</v>
      </c>
      <c r="AA24" s="15">
        <f t="shared" si="1"/>
        <v>4</v>
      </c>
      <c r="AB24" s="16">
        <f t="shared" si="2"/>
        <v>2</v>
      </c>
      <c r="AC24" s="219">
        <f t="shared" si="3"/>
        <v>5</v>
      </c>
      <c r="AD24" s="314">
        <v>13</v>
      </c>
      <c r="AE24" s="479">
        <v>31</v>
      </c>
    </row>
    <row r="25" spans="1:31" ht="16.5" thickBot="1">
      <c r="A25" s="212">
        <v>14</v>
      </c>
      <c r="B25" s="464" t="s">
        <v>123</v>
      </c>
      <c r="C25" s="464" t="s">
        <v>124</v>
      </c>
      <c r="D25" s="106">
        <v>1983</v>
      </c>
      <c r="E25" s="207" t="s">
        <v>34</v>
      </c>
      <c r="F25" s="476">
        <v>0</v>
      </c>
      <c r="G25" s="465">
        <v>0</v>
      </c>
      <c r="H25" s="469">
        <v>1</v>
      </c>
      <c r="I25" s="470">
        <v>1</v>
      </c>
      <c r="J25" s="471">
        <v>0</v>
      </c>
      <c r="K25" s="465">
        <v>0</v>
      </c>
      <c r="L25" s="469">
        <v>0</v>
      </c>
      <c r="M25" s="470">
        <v>0</v>
      </c>
      <c r="N25" s="471">
        <v>0</v>
      </c>
      <c r="O25" s="465">
        <v>0</v>
      </c>
      <c r="P25" s="469">
        <v>0</v>
      </c>
      <c r="Q25" s="470">
        <v>0</v>
      </c>
      <c r="R25" s="471">
        <v>0</v>
      </c>
      <c r="S25" s="465">
        <v>0</v>
      </c>
      <c r="T25" s="469">
        <v>1</v>
      </c>
      <c r="U25" s="470">
        <v>3</v>
      </c>
      <c r="V25" s="471">
        <v>0</v>
      </c>
      <c r="W25" s="465">
        <v>0</v>
      </c>
      <c r="X25" s="469">
        <v>1</v>
      </c>
      <c r="Y25" s="472">
        <v>9</v>
      </c>
      <c r="Z25" s="218">
        <f t="shared" si="0"/>
        <v>0</v>
      </c>
      <c r="AA25" s="15">
        <f t="shared" si="1"/>
        <v>0</v>
      </c>
      <c r="AB25" s="16">
        <f t="shared" si="2"/>
        <v>3</v>
      </c>
      <c r="AC25" s="219">
        <f t="shared" si="3"/>
        <v>13</v>
      </c>
      <c r="AD25" s="314">
        <v>14</v>
      </c>
      <c r="AE25" s="479">
        <v>28</v>
      </c>
    </row>
    <row r="26" spans="1:31" ht="16.5" thickBot="1">
      <c r="A26" s="212">
        <v>15</v>
      </c>
      <c r="B26" s="464" t="s">
        <v>162</v>
      </c>
      <c r="C26" s="464" t="s">
        <v>125</v>
      </c>
      <c r="D26" s="106">
        <v>1962</v>
      </c>
      <c r="E26" s="207" t="s">
        <v>35</v>
      </c>
      <c r="F26" s="105">
        <v>0</v>
      </c>
      <c r="G26" s="465">
        <v>0</v>
      </c>
      <c r="H26" s="469">
        <v>1</v>
      </c>
      <c r="I26" s="470">
        <v>1</v>
      </c>
      <c r="J26" s="471">
        <v>0</v>
      </c>
      <c r="K26" s="465">
        <v>0</v>
      </c>
      <c r="L26" s="469">
        <v>0</v>
      </c>
      <c r="M26" s="470">
        <v>0</v>
      </c>
      <c r="N26" s="471">
        <v>0</v>
      </c>
      <c r="O26" s="465">
        <v>0</v>
      </c>
      <c r="P26" s="469">
        <v>0</v>
      </c>
      <c r="Q26" s="470">
        <v>0</v>
      </c>
      <c r="R26" s="471">
        <v>0</v>
      </c>
      <c r="S26" s="465">
        <v>0</v>
      </c>
      <c r="T26" s="469">
        <v>1</v>
      </c>
      <c r="U26" s="470">
        <v>1</v>
      </c>
      <c r="V26" s="471">
        <v>0</v>
      </c>
      <c r="W26" s="465">
        <v>0</v>
      </c>
      <c r="X26" s="469">
        <v>0</v>
      </c>
      <c r="Y26" s="472">
        <v>0</v>
      </c>
      <c r="Z26" s="218">
        <f t="shared" si="0"/>
        <v>0</v>
      </c>
      <c r="AA26" s="15">
        <f t="shared" si="1"/>
        <v>0</v>
      </c>
      <c r="AB26" s="16">
        <f t="shared" si="2"/>
        <v>2</v>
      </c>
      <c r="AC26" s="219">
        <f t="shared" si="3"/>
        <v>2</v>
      </c>
      <c r="AD26" s="314">
        <v>15</v>
      </c>
      <c r="AE26" s="479">
        <v>25</v>
      </c>
    </row>
    <row r="27" spans="1:31" ht="16.5" thickBot="1">
      <c r="A27" s="212">
        <v>16</v>
      </c>
      <c r="B27" s="464" t="s">
        <v>163</v>
      </c>
      <c r="C27" s="464" t="s">
        <v>121</v>
      </c>
      <c r="D27" s="106">
        <v>1982</v>
      </c>
      <c r="E27" s="207" t="s">
        <v>34</v>
      </c>
      <c r="F27" s="476">
        <v>0</v>
      </c>
      <c r="G27" s="465">
        <v>0</v>
      </c>
      <c r="H27" s="469">
        <v>1</v>
      </c>
      <c r="I27" s="470">
        <v>2</v>
      </c>
      <c r="J27" s="471">
        <v>0</v>
      </c>
      <c r="K27" s="465">
        <v>0</v>
      </c>
      <c r="L27" s="469">
        <v>0</v>
      </c>
      <c r="M27" s="470">
        <v>0</v>
      </c>
      <c r="N27" s="471">
        <v>0</v>
      </c>
      <c r="O27" s="465">
        <v>0</v>
      </c>
      <c r="P27" s="469">
        <v>0</v>
      </c>
      <c r="Q27" s="470">
        <v>0</v>
      </c>
      <c r="R27" s="471">
        <v>0</v>
      </c>
      <c r="S27" s="465">
        <v>0</v>
      </c>
      <c r="T27" s="469">
        <v>1</v>
      </c>
      <c r="U27" s="470">
        <v>1</v>
      </c>
      <c r="V27" s="471">
        <v>0</v>
      </c>
      <c r="W27" s="465">
        <v>0</v>
      </c>
      <c r="X27" s="469">
        <v>0</v>
      </c>
      <c r="Y27" s="472">
        <v>0</v>
      </c>
      <c r="Z27" s="218">
        <f t="shared" si="0"/>
        <v>0</v>
      </c>
      <c r="AA27" s="15">
        <f t="shared" si="1"/>
        <v>0</v>
      </c>
      <c r="AB27" s="16">
        <f t="shared" si="2"/>
        <v>2</v>
      </c>
      <c r="AC27" s="219">
        <f t="shared" si="3"/>
        <v>3</v>
      </c>
      <c r="AD27" s="314">
        <v>16</v>
      </c>
      <c r="AE27" s="479">
        <v>22</v>
      </c>
    </row>
    <row r="28" spans="1:31" ht="16.5" thickBot="1">
      <c r="A28" s="212">
        <v>17</v>
      </c>
      <c r="B28" s="464" t="s">
        <v>164</v>
      </c>
      <c r="C28" s="464" t="s">
        <v>165</v>
      </c>
      <c r="D28" s="480">
        <v>1992</v>
      </c>
      <c r="E28" s="481" t="s">
        <v>35</v>
      </c>
      <c r="F28" s="476">
        <v>0</v>
      </c>
      <c r="G28" s="465">
        <v>0</v>
      </c>
      <c r="H28" s="469">
        <v>0</v>
      </c>
      <c r="I28" s="470">
        <v>0</v>
      </c>
      <c r="J28" s="471">
        <v>0</v>
      </c>
      <c r="K28" s="465">
        <v>0</v>
      </c>
      <c r="L28" s="469">
        <v>0</v>
      </c>
      <c r="M28" s="470">
        <v>0</v>
      </c>
      <c r="N28" s="471">
        <v>0</v>
      </c>
      <c r="O28" s="465">
        <v>0</v>
      </c>
      <c r="P28" s="469">
        <v>0</v>
      </c>
      <c r="Q28" s="470">
        <v>0</v>
      </c>
      <c r="R28" s="471">
        <v>0</v>
      </c>
      <c r="S28" s="465">
        <v>0</v>
      </c>
      <c r="T28" s="469">
        <v>0</v>
      </c>
      <c r="U28" s="470">
        <v>0</v>
      </c>
      <c r="V28" s="471">
        <v>0</v>
      </c>
      <c r="W28" s="465">
        <v>0</v>
      </c>
      <c r="X28" s="469">
        <v>0</v>
      </c>
      <c r="Y28" s="472">
        <v>0</v>
      </c>
      <c r="Z28" s="218">
        <f t="shared" si="0"/>
        <v>0</v>
      </c>
      <c r="AA28" s="15">
        <f t="shared" si="1"/>
        <v>0</v>
      </c>
      <c r="AB28" s="16">
        <f t="shared" si="2"/>
        <v>0</v>
      </c>
      <c r="AC28" s="219">
        <f t="shared" si="3"/>
        <v>0</v>
      </c>
      <c r="AD28" s="314"/>
      <c r="AE28" s="479">
        <v>20</v>
      </c>
    </row>
    <row r="29" spans="1:31" ht="16.5" thickBot="1">
      <c r="A29" s="212">
        <v>18</v>
      </c>
      <c r="B29" s="464" t="s">
        <v>166</v>
      </c>
      <c r="C29" s="464" t="s">
        <v>167</v>
      </c>
      <c r="D29" s="480">
        <v>1991</v>
      </c>
      <c r="E29" s="481" t="s">
        <v>34</v>
      </c>
      <c r="F29" s="105">
        <v>0</v>
      </c>
      <c r="G29" s="465">
        <v>0</v>
      </c>
      <c r="H29" s="469">
        <v>0</v>
      </c>
      <c r="I29" s="470">
        <v>0</v>
      </c>
      <c r="J29" s="471">
        <v>0</v>
      </c>
      <c r="K29" s="465">
        <v>0</v>
      </c>
      <c r="L29" s="469">
        <v>0</v>
      </c>
      <c r="M29" s="470">
        <v>0</v>
      </c>
      <c r="N29" s="471">
        <v>0</v>
      </c>
      <c r="O29" s="465">
        <v>0</v>
      </c>
      <c r="P29" s="469">
        <v>0</v>
      </c>
      <c r="Q29" s="470">
        <v>0</v>
      </c>
      <c r="R29" s="471">
        <v>0</v>
      </c>
      <c r="S29" s="465">
        <v>0</v>
      </c>
      <c r="T29" s="469">
        <v>0</v>
      </c>
      <c r="U29" s="470">
        <v>0</v>
      </c>
      <c r="V29" s="471">
        <v>0</v>
      </c>
      <c r="W29" s="465">
        <v>0</v>
      </c>
      <c r="X29" s="469">
        <v>0</v>
      </c>
      <c r="Y29" s="472">
        <v>0</v>
      </c>
      <c r="Z29" s="218">
        <f t="shared" si="0"/>
        <v>0</v>
      </c>
      <c r="AA29" s="15">
        <f t="shared" si="1"/>
        <v>0</v>
      </c>
      <c r="AB29" s="16">
        <f t="shared" si="2"/>
        <v>0</v>
      </c>
      <c r="AC29" s="219">
        <f t="shared" si="3"/>
        <v>0</v>
      </c>
      <c r="AD29" s="314"/>
      <c r="AE29" s="479">
        <v>18</v>
      </c>
    </row>
    <row r="30" spans="1:31" ht="13.5" thickBot="1">
      <c r="A30" s="212">
        <v>19</v>
      </c>
      <c r="B30" s="106"/>
      <c r="C30" s="106"/>
      <c r="D30" s="106"/>
      <c r="E30" s="207"/>
      <c r="F30" s="198"/>
      <c r="G30" s="50"/>
      <c r="H30" s="43"/>
      <c r="I30" s="44"/>
      <c r="J30" s="41"/>
      <c r="K30" s="50"/>
      <c r="L30" s="43"/>
      <c r="M30" s="44"/>
      <c r="N30" s="41"/>
      <c r="O30" s="50"/>
      <c r="P30" s="43"/>
      <c r="Q30" s="44"/>
      <c r="R30" s="41"/>
      <c r="S30" s="50"/>
      <c r="T30" s="43"/>
      <c r="U30" s="44"/>
      <c r="V30" s="41"/>
      <c r="W30" s="50"/>
      <c r="X30" s="43"/>
      <c r="Y30" s="214"/>
      <c r="Z30" s="218">
        <f t="shared" si="0"/>
        <v>0</v>
      </c>
      <c r="AA30" s="15">
        <f t="shared" si="1"/>
        <v>0</v>
      </c>
      <c r="AB30" s="16">
        <f t="shared" si="2"/>
        <v>0</v>
      </c>
      <c r="AC30" s="219">
        <f t="shared" si="3"/>
        <v>0</v>
      </c>
      <c r="AD30" s="270"/>
      <c r="AE30" s="479"/>
    </row>
    <row r="31" spans="1:31" ht="13.5" thickBot="1">
      <c r="A31" s="212">
        <v>20</v>
      </c>
      <c r="B31" s="106"/>
      <c r="C31" s="106"/>
      <c r="D31" s="106"/>
      <c r="E31" s="207"/>
      <c r="F31" s="199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24"/>
      <c r="Z31" s="218">
        <f t="shared" si="0"/>
        <v>0</v>
      </c>
      <c r="AA31" s="15">
        <f t="shared" si="1"/>
        <v>0</v>
      </c>
      <c r="AB31" s="16">
        <f t="shared" si="2"/>
        <v>0</v>
      </c>
      <c r="AC31" s="219">
        <f t="shared" si="3"/>
        <v>0</v>
      </c>
      <c r="AD31" s="271"/>
      <c r="AE31" s="277"/>
    </row>
    <row r="32" spans="1:31" ht="13.5" thickBot="1">
      <c r="A32" s="212">
        <v>21</v>
      </c>
      <c r="B32" s="106"/>
      <c r="C32" s="106"/>
      <c r="D32" s="106"/>
      <c r="E32" s="207"/>
      <c r="F32" s="200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24"/>
      <c r="Z32" s="218">
        <f t="shared" si="0"/>
        <v>0</v>
      </c>
      <c r="AA32" s="15">
        <f t="shared" si="1"/>
        <v>0</v>
      </c>
      <c r="AB32" s="16">
        <f t="shared" si="2"/>
        <v>0</v>
      </c>
      <c r="AC32" s="219">
        <f t="shared" si="3"/>
        <v>0</v>
      </c>
      <c r="AD32" s="272"/>
      <c r="AE32" s="277"/>
    </row>
    <row r="33" spans="1:31" ht="13.5" thickBot="1">
      <c r="A33" s="212">
        <v>22</v>
      </c>
      <c r="B33" s="106"/>
      <c r="C33" s="106"/>
      <c r="D33" s="106"/>
      <c r="E33" s="207"/>
      <c r="F33" s="200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24"/>
      <c r="Z33" s="226">
        <f t="shared" si="0"/>
        <v>0</v>
      </c>
      <c r="AA33" s="15">
        <f t="shared" si="1"/>
        <v>0</v>
      </c>
      <c r="AB33" s="223">
        <f t="shared" si="2"/>
        <v>0</v>
      </c>
      <c r="AC33" s="227">
        <f t="shared" si="3"/>
        <v>0</v>
      </c>
      <c r="AD33" s="270"/>
      <c r="AE33" s="277"/>
    </row>
    <row r="34" spans="1:31" ht="13.5" thickBot="1">
      <c r="A34" s="212">
        <v>23</v>
      </c>
      <c r="B34" s="115"/>
      <c r="C34" s="115"/>
      <c r="D34" s="115"/>
      <c r="E34" s="208"/>
      <c r="F34" s="201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22"/>
      <c r="Z34" s="228">
        <f t="shared" si="0"/>
        <v>0</v>
      </c>
      <c r="AA34" s="229">
        <f t="shared" si="1"/>
        <v>0</v>
      </c>
      <c r="AB34" s="230">
        <f t="shared" si="2"/>
        <v>0</v>
      </c>
      <c r="AC34" s="231">
        <f t="shared" si="3"/>
        <v>0</v>
      </c>
      <c r="AD34" s="273"/>
      <c r="AE34" s="278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82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32" t="str">
        <f>CONCATENATE($C$4," pogrupis")</f>
        <v>B pogrupis</v>
      </c>
      <c r="C38" s="73"/>
      <c r="D38" s="73"/>
      <c r="E38" s="60"/>
      <c r="F38" s="626" t="s">
        <v>44</v>
      </c>
      <c r="G38" s="627"/>
      <c r="H38" s="627"/>
      <c r="I38" s="628"/>
      <c r="J38" s="629" t="s">
        <v>45</v>
      </c>
      <c r="K38" s="630"/>
      <c r="L38" s="630"/>
      <c r="M38" s="631"/>
      <c r="N38" s="629" t="s">
        <v>46</v>
      </c>
      <c r="O38" s="630"/>
      <c r="P38" s="630"/>
      <c r="Q38" s="631"/>
      <c r="R38" s="629" t="s">
        <v>83</v>
      </c>
      <c r="S38" s="630"/>
      <c r="T38" s="630"/>
      <c r="U38" s="631"/>
      <c r="V38" s="629" t="s">
        <v>84</v>
      </c>
      <c r="W38" s="630"/>
      <c r="X38" s="630"/>
      <c r="Y38" s="631"/>
      <c r="Z38" s="610" t="s">
        <v>49</v>
      </c>
      <c r="AA38" s="608"/>
      <c r="AB38" s="608"/>
      <c r="AC38" s="614"/>
      <c r="AD38" s="34"/>
    </row>
    <row r="39" spans="1:31" ht="12" thickBot="1">
      <c r="A39" s="209" t="s">
        <v>50</v>
      </c>
      <c r="B39" s="202" t="s">
        <v>51</v>
      </c>
      <c r="C39" s="203" t="s">
        <v>52</v>
      </c>
      <c r="D39" s="203" t="s">
        <v>86</v>
      </c>
      <c r="E39" s="204" t="s">
        <v>85</v>
      </c>
      <c r="F39" s="35" t="s">
        <v>53</v>
      </c>
      <c r="G39" s="36" t="s">
        <v>55</v>
      </c>
      <c r="H39" s="37" t="s">
        <v>54</v>
      </c>
      <c r="I39" s="38" t="s">
        <v>55</v>
      </c>
      <c r="J39" s="35" t="s">
        <v>53</v>
      </c>
      <c r="K39" s="36" t="s">
        <v>55</v>
      </c>
      <c r="L39" s="37" t="s">
        <v>54</v>
      </c>
      <c r="M39" s="38" t="s">
        <v>55</v>
      </c>
      <c r="N39" s="35" t="s">
        <v>53</v>
      </c>
      <c r="O39" s="36" t="s">
        <v>55</v>
      </c>
      <c r="P39" s="37" t="s">
        <v>54</v>
      </c>
      <c r="Q39" s="38" t="s">
        <v>55</v>
      </c>
      <c r="R39" s="35" t="s">
        <v>53</v>
      </c>
      <c r="S39" s="36" t="s">
        <v>55</v>
      </c>
      <c r="T39" s="37" t="s">
        <v>54</v>
      </c>
      <c r="U39" s="38" t="s">
        <v>55</v>
      </c>
      <c r="V39" s="35" t="s">
        <v>53</v>
      </c>
      <c r="W39" s="36" t="s">
        <v>55</v>
      </c>
      <c r="X39" s="37" t="s">
        <v>54</v>
      </c>
      <c r="Y39" s="213" t="s">
        <v>55</v>
      </c>
      <c r="Z39" s="175" t="s">
        <v>53</v>
      </c>
      <c r="AA39" s="119" t="s">
        <v>55</v>
      </c>
      <c r="AB39" s="120" t="s">
        <v>54</v>
      </c>
      <c r="AC39" s="123" t="s">
        <v>55</v>
      </c>
      <c r="AD39" s="279" t="s">
        <v>40</v>
      </c>
      <c r="AE39" s="274" t="s">
        <v>58</v>
      </c>
    </row>
    <row r="40" spans="1:31" ht="15.75">
      <c r="A40" s="180">
        <v>1</v>
      </c>
      <c r="B40" s="360" t="s">
        <v>4</v>
      </c>
      <c r="C40" s="360" t="s">
        <v>170</v>
      </c>
      <c r="D40" s="480">
        <v>1983</v>
      </c>
      <c r="E40" s="481" t="s">
        <v>34</v>
      </c>
      <c r="F40" s="473">
        <v>1</v>
      </c>
      <c r="G40" s="409">
        <v>1</v>
      </c>
      <c r="H40" s="405">
        <v>1</v>
      </c>
      <c r="I40" s="466">
        <v>1</v>
      </c>
      <c r="J40" s="467">
        <v>0</v>
      </c>
      <c r="K40" s="409">
        <v>0</v>
      </c>
      <c r="L40" s="405">
        <v>1</v>
      </c>
      <c r="M40" s="466">
        <v>1</v>
      </c>
      <c r="N40" s="467">
        <v>0</v>
      </c>
      <c r="O40" s="409">
        <v>0</v>
      </c>
      <c r="P40" s="405">
        <v>0</v>
      </c>
      <c r="Q40" s="466">
        <v>0</v>
      </c>
      <c r="R40" s="467">
        <v>0</v>
      </c>
      <c r="S40" s="409">
        <v>0</v>
      </c>
      <c r="T40" s="405">
        <v>1</v>
      </c>
      <c r="U40" s="466">
        <v>3</v>
      </c>
      <c r="V40" s="467">
        <v>0</v>
      </c>
      <c r="W40" s="409">
        <v>0</v>
      </c>
      <c r="X40" s="405">
        <v>1</v>
      </c>
      <c r="Y40" s="468">
        <v>7</v>
      </c>
      <c r="Z40" s="218">
        <f aca="true" t="shared" si="4" ref="Z40:AB42">F40+J40+N40+R40+V40</f>
        <v>1</v>
      </c>
      <c r="AA40" s="15">
        <f t="shared" si="4"/>
        <v>1</v>
      </c>
      <c r="AB40" s="16">
        <f t="shared" si="4"/>
        <v>4</v>
      </c>
      <c r="AC40" s="219">
        <f aca="true" t="shared" si="5" ref="AC40:AC47">I40+M40+Q40+U40+Y40</f>
        <v>12</v>
      </c>
      <c r="AD40" s="315">
        <v>1</v>
      </c>
      <c r="AE40" s="478">
        <v>100</v>
      </c>
    </row>
    <row r="41" spans="1:31" ht="15.75">
      <c r="A41" s="180">
        <v>3</v>
      </c>
      <c r="B41" s="360" t="s">
        <v>171</v>
      </c>
      <c r="C41" s="360" t="s">
        <v>172</v>
      </c>
      <c r="D41" s="480">
        <v>1983</v>
      </c>
      <c r="E41" s="481" t="s">
        <v>228</v>
      </c>
      <c r="F41" s="482">
        <v>1</v>
      </c>
      <c r="G41" s="430">
        <v>1</v>
      </c>
      <c r="H41" s="431">
        <v>1</v>
      </c>
      <c r="I41" s="483">
        <v>1</v>
      </c>
      <c r="J41" s="484">
        <v>0</v>
      </c>
      <c r="K41" s="433">
        <v>0</v>
      </c>
      <c r="L41" s="434">
        <v>0</v>
      </c>
      <c r="M41" s="483">
        <v>0</v>
      </c>
      <c r="N41" s="484">
        <v>0</v>
      </c>
      <c r="O41" s="433">
        <v>0</v>
      </c>
      <c r="P41" s="434">
        <v>0</v>
      </c>
      <c r="Q41" s="483">
        <v>0</v>
      </c>
      <c r="R41" s="484">
        <v>0</v>
      </c>
      <c r="S41" s="433">
        <v>0</v>
      </c>
      <c r="T41" s="434">
        <v>0</v>
      </c>
      <c r="U41" s="483">
        <v>0</v>
      </c>
      <c r="V41" s="484">
        <v>0</v>
      </c>
      <c r="W41" s="433">
        <v>0</v>
      </c>
      <c r="X41" s="434">
        <v>1</v>
      </c>
      <c r="Y41" s="485">
        <v>4</v>
      </c>
      <c r="Z41" s="218">
        <f t="shared" si="4"/>
        <v>1</v>
      </c>
      <c r="AA41" s="15">
        <f t="shared" si="4"/>
        <v>1</v>
      </c>
      <c r="AB41" s="16">
        <f t="shared" si="4"/>
        <v>2</v>
      </c>
      <c r="AC41" s="219">
        <f t="shared" si="5"/>
        <v>5</v>
      </c>
      <c r="AD41" s="314">
        <v>2</v>
      </c>
      <c r="AE41" s="479"/>
    </row>
    <row r="42" spans="1:31" ht="15.75">
      <c r="A42" s="180">
        <v>2</v>
      </c>
      <c r="B42" s="360" t="s">
        <v>2</v>
      </c>
      <c r="C42" s="360" t="s">
        <v>3</v>
      </c>
      <c r="D42" s="480">
        <v>1991</v>
      </c>
      <c r="E42" s="481" t="s">
        <v>34</v>
      </c>
      <c r="F42" s="75">
        <v>1</v>
      </c>
      <c r="G42" s="409">
        <v>1</v>
      </c>
      <c r="H42" s="405">
        <v>1</v>
      </c>
      <c r="I42" s="466">
        <v>1</v>
      </c>
      <c r="J42" s="467">
        <v>0</v>
      </c>
      <c r="K42" s="409">
        <v>0</v>
      </c>
      <c r="L42" s="405">
        <v>0</v>
      </c>
      <c r="M42" s="466">
        <v>0</v>
      </c>
      <c r="N42" s="467">
        <v>0</v>
      </c>
      <c r="O42" s="409">
        <v>0</v>
      </c>
      <c r="P42" s="405">
        <v>0</v>
      </c>
      <c r="Q42" s="466">
        <v>0</v>
      </c>
      <c r="R42" s="467">
        <v>0</v>
      </c>
      <c r="S42" s="409">
        <v>0</v>
      </c>
      <c r="T42" s="405">
        <v>0</v>
      </c>
      <c r="U42" s="466">
        <v>0</v>
      </c>
      <c r="V42" s="467">
        <v>0</v>
      </c>
      <c r="W42" s="409">
        <v>0</v>
      </c>
      <c r="X42" s="405">
        <v>0</v>
      </c>
      <c r="Y42" s="468">
        <v>0</v>
      </c>
      <c r="Z42" s="218">
        <f t="shared" si="4"/>
        <v>1</v>
      </c>
      <c r="AA42" s="15">
        <f t="shared" si="4"/>
        <v>1</v>
      </c>
      <c r="AB42" s="16">
        <f t="shared" si="4"/>
        <v>1</v>
      </c>
      <c r="AC42" s="219">
        <f t="shared" si="5"/>
        <v>1</v>
      </c>
      <c r="AD42" s="315">
        <v>3</v>
      </c>
      <c r="AE42" s="479">
        <v>89</v>
      </c>
    </row>
    <row r="43" spans="1:31" ht="15.75">
      <c r="A43" s="180">
        <v>5</v>
      </c>
      <c r="B43" s="360" t="s">
        <v>173</v>
      </c>
      <c r="C43" s="360" t="s">
        <v>174</v>
      </c>
      <c r="D43" s="480">
        <v>1991</v>
      </c>
      <c r="E43" s="481" t="s">
        <v>34</v>
      </c>
      <c r="F43" s="486">
        <v>1</v>
      </c>
      <c r="G43" s="430">
        <v>1</v>
      </c>
      <c r="H43" s="431">
        <v>1</v>
      </c>
      <c r="I43" s="483">
        <v>1</v>
      </c>
      <c r="J43" s="484">
        <v>0</v>
      </c>
      <c r="K43" s="433">
        <v>0</v>
      </c>
      <c r="L43" s="434">
        <v>0</v>
      </c>
      <c r="M43" s="483">
        <v>0</v>
      </c>
      <c r="N43" s="484">
        <v>0</v>
      </c>
      <c r="O43" s="433">
        <v>0</v>
      </c>
      <c r="P43" s="434">
        <v>0</v>
      </c>
      <c r="Q43" s="483">
        <v>0</v>
      </c>
      <c r="R43" s="484">
        <v>0</v>
      </c>
      <c r="S43" s="433">
        <v>0</v>
      </c>
      <c r="T43" s="434">
        <v>0</v>
      </c>
      <c r="U43" s="483">
        <v>0</v>
      </c>
      <c r="V43" s="484">
        <v>0</v>
      </c>
      <c r="W43" s="433">
        <v>0</v>
      </c>
      <c r="X43" s="434">
        <v>0</v>
      </c>
      <c r="Y43" s="485">
        <v>0</v>
      </c>
      <c r="Z43" s="218">
        <f aca="true" t="shared" si="6" ref="Z43:AB47">F43+J43+N43+R43+V43</f>
        <v>1</v>
      </c>
      <c r="AA43" s="15">
        <f t="shared" si="6"/>
        <v>1</v>
      </c>
      <c r="AB43" s="16">
        <f t="shared" si="6"/>
        <v>1</v>
      </c>
      <c r="AC43" s="219">
        <f t="shared" si="5"/>
        <v>1</v>
      </c>
      <c r="AD43" s="269" t="s">
        <v>97</v>
      </c>
      <c r="AE43" s="479">
        <v>89</v>
      </c>
    </row>
    <row r="44" spans="1:31" ht="15.75">
      <c r="A44" s="180">
        <v>6</v>
      </c>
      <c r="B44" s="360" t="s">
        <v>175</v>
      </c>
      <c r="C44" s="360" t="s">
        <v>176</v>
      </c>
      <c r="D44" s="480">
        <v>1987</v>
      </c>
      <c r="E44" s="481" t="s">
        <v>34</v>
      </c>
      <c r="F44" s="75">
        <v>1</v>
      </c>
      <c r="G44" s="409">
        <v>2</v>
      </c>
      <c r="H44" s="405">
        <v>1</v>
      </c>
      <c r="I44" s="466">
        <v>1</v>
      </c>
      <c r="J44" s="467">
        <v>0</v>
      </c>
      <c r="K44" s="409">
        <v>0</v>
      </c>
      <c r="L44" s="405">
        <v>1</v>
      </c>
      <c r="M44" s="466">
        <v>4</v>
      </c>
      <c r="N44" s="467">
        <v>0</v>
      </c>
      <c r="O44" s="409">
        <v>0</v>
      </c>
      <c r="P44" s="405">
        <v>0</v>
      </c>
      <c r="Q44" s="466">
        <v>0</v>
      </c>
      <c r="R44" s="467">
        <v>0</v>
      </c>
      <c r="S44" s="409">
        <v>0</v>
      </c>
      <c r="T44" s="405">
        <v>0</v>
      </c>
      <c r="U44" s="466">
        <v>0</v>
      </c>
      <c r="V44" s="467">
        <v>0</v>
      </c>
      <c r="W44" s="409">
        <v>0</v>
      </c>
      <c r="X44" s="405">
        <v>0</v>
      </c>
      <c r="Y44" s="468">
        <v>0</v>
      </c>
      <c r="Z44" s="218">
        <f t="shared" si="6"/>
        <v>1</v>
      </c>
      <c r="AA44" s="15">
        <f t="shared" si="6"/>
        <v>2</v>
      </c>
      <c r="AB44" s="16">
        <f t="shared" si="6"/>
        <v>2</v>
      </c>
      <c r="AC44" s="219">
        <f t="shared" si="5"/>
        <v>5</v>
      </c>
      <c r="AD44" s="268" t="s">
        <v>100</v>
      </c>
      <c r="AE44" s="479">
        <v>71</v>
      </c>
    </row>
    <row r="45" spans="1:31" ht="15.75">
      <c r="A45" s="180">
        <v>7</v>
      </c>
      <c r="B45" s="360" t="s">
        <v>177</v>
      </c>
      <c r="C45" s="360" t="s">
        <v>178</v>
      </c>
      <c r="D45" s="480">
        <v>1992</v>
      </c>
      <c r="E45" s="481" t="s">
        <v>35</v>
      </c>
      <c r="F45" s="75">
        <v>1</v>
      </c>
      <c r="G45" s="409">
        <v>2</v>
      </c>
      <c r="H45" s="405">
        <v>1</v>
      </c>
      <c r="I45" s="466">
        <v>2</v>
      </c>
      <c r="J45" s="467">
        <v>0</v>
      </c>
      <c r="K45" s="409">
        <v>0</v>
      </c>
      <c r="L45" s="405">
        <v>1</v>
      </c>
      <c r="M45" s="466">
        <v>5</v>
      </c>
      <c r="N45" s="467">
        <v>0</v>
      </c>
      <c r="O45" s="409">
        <v>0</v>
      </c>
      <c r="P45" s="405">
        <v>0</v>
      </c>
      <c r="Q45" s="466">
        <v>0</v>
      </c>
      <c r="R45" s="467">
        <v>0</v>
      </c>
      <c r="S45" s="409">
        <v>0</v>
      </c>
      <c r="T45" s="405">
        <v>0</v>
      </c>
      <c r="U45" s="466">
        <v>0</v>
      </c>
      <c r="V45" s="467">
        <v>0</v>
      </c>
      <c r="W45" s="409">
        <v>0</v>
      </c>
      <c r="X45" s="405">
        <v>0</v>
      </c>
      <c r="Y45" s="468">
        <v>0</v>
      </c>
      <c r="Z45" s="218">
        <f t="shared" si="6"/>
        <v>1</v>
      </c>
      <c r="AA45" s="15">
        <f t="shared" si="6"/>
        <v>2</v>
      </c>
      <c r="AB45" s="16">
        <f t="shared" si="6"/>
        <v>2</v>
      </c>
      <c r="AC45" s="219">
        <f t="shared" si="5"/>
        <v>7</v>
      </c>
      <c r="AD45" s="269" t="s">
        <v>101</v>
      </c>
      <c r="AE45" s="479">
        <v>63</v>
      </c>
    </row>
    <row r="46" spans="1:31" ht="12.75">
      <c r="A46" s="180">
        <v>8</v>
      </c>
      <c r="B46" s="592" t="s">
        <v>179</v>
      </c>
      <c r="C46" s="592" t="s">
        <v>180</v>
      </c>
      <c r="D46" s="406"/>
      <c r="E46" s="481" t="s">
        <v>34</v>
      </c>
      <c r="F46" s="598">
        <v>1</v>
      </c>
      <c r="G46" s="599">
        <v>3</v>
      </c>
      <c r="H46" s="600">
        <v>1</v>
      </c>
      <c r="I46" s="601">
        <v>2</v>
      </c>
      <c r="J46" s="602">
        <v>0</v>
      </c>
      <c r="K46" s="603">
        <v>0</v>
      </c>
      <c r="L46" s="604">
        <v>0</v>
      </c>
      <c r="M46" s="601">
        <v>0</v>
      </c>
      <c r="N46" s="602">
        <v>0</v>
      </c>
      <c r="O46" s="603">
        <v>0</v>
      </c>
      <c r="P46" s="604">
        <v>0</v>
      </c>
      <c r="Q46" s="601">
        <v>0</v>
      </c>
      <c r="R46" s="602">
        <v>0</v>
      </c>
      <c r="S46" s="603">
        <v>0</v>
      </c>
      <c r="T46" s="604">
        <v>0</v>
      </c>
      <c r="U46" s="601">
        <v>0</v>
      </c>
      <c r="V46" s="602">
        <v>0</v>
      </c>
      <c r="W46" s="603">
        <v>0</v>
      </c>
      <c r="X46" s="604">
        <v>0</v>
      </c>
      <c r="Y46" s="518">
        <v>0</v>
      </c>
      <c r="Z46" s="218">
        <f t="shared" si="6"/>
        <v>1</v>
      </c>
      <c r="AA46" s="15">
        <f t="shared" si="6"/>
        <v>3</v>
      </c>
      <c r="AB46" s="16">
        <f t="shared" si="6"/>
        <v>1</v>
      </c>
      <c r="AC46" s="219">
        <f t="shared" si="5"/>
        <v>2</v>
      </c>
      <c r="AD46" s="269" t="s">
        <v>102</v>
      </c>
      <c r="AE46" s="479">
        <v>56</v>
      </c>
    </row>
    <row r="47" spans="1:31" ht="12.75">
      <c r="A47" s="180">
        <v>9</v>
      </c>
      <c r="B47" s="108"/>
      <c r="C47" s="108"/>
      <c r="D47" s="108"/>
      <c r="E47" s="329"/>
      <c r="F47" s="199"/>
      <c r="G47" s="42"/>
      <c r="H47" s="47"/>
      <c r="I47" s="48"/>
      <c r="J47" s="46"/>
      <c r="K47" s="42"/>
      <c r="L47" s="47"/>
      <c r="M47" s="48"/>
      <c r="N47" s="46"/>
      <c r="O47" s="42"/>
      <c r="P47" s="47"/>
      <c r="Q47" s="48"/>
      <c r="R47" s="46"/>
      <c r="S47" s="42"/>
      <c r="T47" s="47"/>
      <c r="U47" s="48"/>
      <c r="V47" s="46"/>
      <c r="W47" s="42"/>
      <c r="X47" s="47"/>
      <c r="Y47" s="224"/>
      <c r="Z47" s="218">
        <f t="shared" si="6"/>
        <v>0</v>
      </c>
      <c r="AA47" s="15">
        <f t="shared" si="6"/>
        <v>0</v>
      </c>
      <c r="AB47" s="16">
        <f t="shared" si="6"/>
        <v>0</v>
      </c>
      <c r="AC47" s="219">
        <f t="shared" si="5"/>
        <v>0</v>
      </c>
      <c r="AD47" s="268"/>
      <c r="AE47" s="479"/>
    </row>
    <row r="48" spans="1:31" ht="12.75">
      <c r="A48" s="180">
        <v>10</v>
      </c>
      <c r="B48" s="106"/>
      <c r="C48" s="106"/>
      <c r="D48" s="106"/>
      <c r="E48" s="207"/>
      <c r="F48" s="210"/>
      <c r="G48" s="61"/>
      <c r="H48" s="62"/>
      <c r="I48" s="63"/>
      <c r="J48" s="64"/>
      <c r="K48" s="65"/>
      <c r="L48" s="66"/>
      <c r="M48" s="63"/>
      <c r="N48" s="64"/>
      <c r="O48" s="65"/>
      <c r="P48" s="66"/>
      <c r="Q48" s="63"/>
      <c r="R48" s="64"/>
      <c r="S48" s="65"/>
      <c r="T48" s="66"/>
      <c r="U48" s="63"/>
      <c r="V48" s="64"/>
      <c r="W48" s="65"/>
      <c r="X48" s="66"/>
      <c r="Y48" s="215"/>
      <c r="Z48" s="218">
        <f aca="true" t="shared" si="7" ref="Z48:Z54">F48+J48+N48+R48+V48</f>
        <v>0</v>
      </c>
      <c r="AA48" s="15">
        <f aca="true" t="shared" si="8" ref="AA48:AA54">G48+K48+O48+S48+W48</f>
        <v>0</v>
      </c>
      <c r="AB48" s="16">
        <f aca="true" t="shared" si="9" ref="AB48:AB54">H48+L48+P48+T48+X48</f>
        <v>0</v>
      </c>
      <c r="AC48" s="219">
        <f aca="true" t="shared" si="10" ref="AC48:AC54">I48+M48+Q48+U48+Y48</f>
        <v>0</v>
      </c>
      <c r="AD48" s="272"/>
      <c r="AE48" s="479"/>
    </row>
    <row r="49" spans="1:31" ht="12.75">
      <c r="A49" s="180">
        <v>11</v>
      </c>
      <c r="B49" s="106"/>
      <c r="C49" s="106"/>
      <c r="D49" s="106"/>
      <c r="E49" s="207"/>
      <c r="F49" s="198"/>
      <c r="G49" s="50"/>
      <c r="H49" s="43"/>
      <c r="I49" s="44"/>
      <c r="J49" s="41"/>
      <c r="K49" s="50"/>
      <c r="L49" s="43"/>
      <c r="M49" s="44"/>
      <c r="N49" s="41"/>
      <c r="O49" s="50"/>
      <c r="P49" s="43"/>
      <c r="Q49" s="44"/>
      <c r="R49" s="41"/>
      <c r="S49" s="50"/>
      <c r="T49" s="43"/>
      <c r="U49" s="44"/>
      <c r="V49" s="41"/>
      <c r="W49" s="50"/>
      <c r="X49" s="43"/>
      <c r="Y49" s="214"/>
      <c r="Z49" s="218">
        <f t="shared" si="7"/>
        <v>0</v>
      </c>
      <c r="AA49" s="15">
        <f t="shared" si="8"/>
        <v>0</v>
      </c>
      <c r="AB49" s="16">
        <f t="shared" si="9"/>
        <v>0</v>
      </c>
      <c r="AC49" s="219">
        <f t="shared" si="10"/>
        <v>0</v>
      </c>
      <c r="AD49" s="269"/>
      <c r="AE49" s="479"/>
    </row>
    <row r="50" spans="1:31" ht="12.75">
      <c r="A50" s="180">
        <v>12</v>
      </c>
      <c r="B50" s="106"/>
      <c r="C50" s="106"/>
      <c r="D50" s="106"/>
      <c r="E50" s="207"/>
      <c r="F50" s="198"/>
      <c r="G50" s="50"/>
      <c r="H50" s="43"/>
      <c r="I50" s="44"/>
      <c r="J50" s="41"/>
      <c r="K50" s="50"/>
      <c r="L50" s="43"/>
      <c r="M50" s="44"/>
      <c r="N50" s="41"/>
      <c r="O50" s="50"/>
      <c r="P50" s="43"/>
      <c r="Q50" s="44"/>
      <c r="R50" s="41"/>
      <c r="S50" s="50"/>
      <c r="T50" s="43"/>
      <c r="U50" s="44"/>
      <c r="V50" s="41"/>
      <c r="W50" s="50"/>
      <c r="X50" s="43"/>
      <c r="Y50" s="214"/>
      <c r="Z50" s="218">
        <f t="shared" si="7"/>
        <v>0</v>
      </c>
      <c r="AA50" s="15">
        <f t="shared" si="8"/>
        <v>0</v>
      </c>
      <c r="AB50" s="16">
        <f t="shared" si="9"/>
        <v>0</v>
      </c>
      <c r="AC50" s="219">
        <f t="shared" si="10"/>
        <v>0</v>
      </c>
      <c r="AD50" s="268"/>
      <c r="AE50" s="479"/>
    </row>
    <row r="51" spans="1:31" ht="12.75">
      <c r="A51" s="180">
        <v>13</v>
      </c>
      <c r="B51" s="106"/>
      <c r="C51" s="106"/>
      <c r="D51" s="106"/>
      <c r="E51" s="207"/>
      <c r="F51" s="210"/>
      <c r="G51" s="61"/>
      <c r="H51" s="62"/>
      <c r="I51" s="63"/>
      <c r="J51" s="64"/>
      <c r="K51" s="65"/>
      <c r="L51" s="66"/>
      <c r="M51" s="63"/>
      <c r="N51" s="64"/>
      <c r="O51" s="65"/>
      <c r="P51" s="66"/>
      <c r="Q51" s="63"/>
      <c r="R51" s="64"/>
      <c r="S51" s="65"/>
      <c r="T51" s="66"/>
      <c r="U51" s="63"/>
      <c r="V51" s="64"/>
      <c r="W51" s="65"/>
      <c r="X51" s="66"/>
      <c r="Y51" s="215"/>
      <c r="Z51" s="218">
        <f t="shared" si="7"/>
        <v>0</v>
      </c>
      <c r="AA51" s="15">
        <f t="shared" si="8"/>
        <v>0</v>
      </c>
      <c r="AB51" s="16">
        <f t="shared" si="9"/>
        <v>0</v>
      </c>
      <c r="AC51" s="219">
        <f t="shared" si="10"/>
        <v>0</v>
      </c>
      <c r="AD51" s="272"/>
      <c r="AE51" s="479"/>
    </row>
    <row r="52" spans="1:31" ht="12.75">
      <c r="A52" s="180">
        <v>14</v>
      </c>
      <c r="B52" s="106"/>
      <c r="C52" s="106"/>
      <c r="D52" s="106"/>
      <c r="E52" s="207"/>
      <c r="F52" s="198"/>
      <c r="G52" s="50"/>
      <c r="H52" s="43"/>
      <c r="I52" s="44"/>
      <c r="J52" s="41"/>
      <c r="K52" s="50"/>
      <c r="L52" s="43"/>
      <c r="M52" s="44"/>
      <c r="N52" s="41"/>
      <c r="O52" s="50"/>
      <c r="P52" s="43"/>
      <c r="Q52" s="44"/>
      <c r="R52" s="41"/>
      <c r="S52" s="50"/>
      <c r="T52" s="43"/>
      <c r="U52" s="44"/>
      <c r="V52" s="41"/>
      <c r="W52" s="50"/>
      <c r="X52" s="43"/>
      <c r="Y52" s="214"/>
      <c r="Z52" s="218">
        <f t="shared" si="7"/>
        <v>0</v>
      </c>
      <c r="AA52" s="15">
        <f t="shared" si="8"/>
        <v>0</v>
      </c>
      <c r="AB52" s="16">
        <f t="shared" si="9"/>
        <v>0</v>
      </c>
      <c r="AC52" s="219">
        <f t="shared" si="10"/>
        <v>0</v>
      </c>
      <c r="AD52" s="269"/>
      <c r="AE52" s="479"/>
    </row>
    <row r="53" spans="1:31" ht="12.75">
      <c r="A53" s="180">
        <v>15</v>
      </c>
      <c r="B53" s="106"/>
      <c r="C53" s="106"/>
      <c r="D53" s="106"/>
      <c r="E53" s="207"/>
      <c r="F53" s="198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14"/>
      <c r="Z53" s="218">
        <f t="shared" si="7"/>
        <v>0</v>
      </c>
      <c r="AA53" s="15">
        <f t="shared" si="8"/>
        <v>0</v>
      </c>
      <c r="AB53" s="16">
        <f t="shared" si="9"/>
        <v>0</v>
      </c>
      <c r="AC53" s="219">
        <f t="shared" si="10"/>
        <v>0</v>
      </c>
      <c r="AD53" s="268"/>
      <c r="AE53" s="479"/>
    </row>
    <row r="54" spans="1:31" ht="13.5" thickBot="1">
      <c r="A54" s="180">
        <v>16</v>
      </c>
      <c r="B54" s="106"/>
      <c r="C54" s="106"/>
      <c r="D54" s="106"/>
      <c r="E54" s="207"/>
      <c r="F54" s="210"/>
      <c r="G54" s="61"/>
      <c r="H54" s="62"/>
      <c r="I54" s="63"/>
      <c r="J54" s="64"/>
      <c r="K54" s="65"/>
      <c r="L54" s="66"/>
      <c r="M54" s="63"/>
      <c r="N54" s="64"/>
      <c r="O54" s="65"/>
      <c r="P54" s="66"/>
      <c r="Q54" s="63"/>
      <c r="R54" s="64"/>
      <c r="S54" s="65"/>
      <c r="T54" s="66"/>
      <c r="U54" s="63"/>
      <c r="V54" s="64"/>
      <c r="W54" s="65"/>
      <c r="X54" s="66"/>
      <c r="Y54" s="215"/>
      <c r="Z54" s="218">
        <f t="shared" si="7"/>
        <v>0</v>
      </c>
      <c r="AA54" s="15">
        <f t="shared" si="8"/>
        <v>0</v>
      </c>
      <c r="AB54" s="16">
        <f t="shared" si="9"/>
        <v>0</v>
      </c>
      <c r="AC54" s="219">
        <f t="shared" si="10"/>
        <v>0</v>
      </c>
      <c r="AD54" s="272"/>
      <c r="AE54" s="489"/>
    </row>
    <row r="57" ht="11.25" customHeight="1"/>
    <row r="59" ht="11.25" customHeight="1"/>
    <row r="61" ht="11.25" customHeight="1"/>
    <row r="63" ht="11.25" customHeight="1"/>
    <row r="65" ht="11.25" customHeight="1"/>
    <row r="66" ht="13.5" customHeight="1"/>
  </sheetData>
  <sheetProtection selectLockedCells="1"/>
  <mergeCells count="17">
    <mergeCell ref="V10:Y10"/>
    <mergeCell ref="Z10:AC10"/>
    <mergeCell ref="N10:Q10"/>
    <mergeCell ref="J38:M38"/>
    <mergeCell ref="V38:Y38"/>
    <mergeCell ref="Z38:AC38"/>
    <mergeCell ref="N38:Q38"/>
    <mergeCell ref="R10:U10"/>
    <mergeCell ref="R38:U38"/>
    <mergeCell ref="C3:D3"/>
    <mergeCell ref="C4:D4"/>
    <mergeCell ref="C5:D5"/>
    <mergeCell ref="C6:D6"/>
    <mergeCell ref="F10:I10"/>
    <mergeCell ref="F38:I38"/>
    <mergeCell ref="J10:M10"/>
    <mergeCell ref="C7:D7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/>
  <ignoredErrors>
    <ignoredError sqref="C3 Z48:AB54 Z34:AC34 Z26:AC33 AC48:AC54" emptyCellReference="1"/>
    <ignoredError sqref="C5:C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J47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9.421875" style="102" customWidth="1"/>
    <col min="5" max="5" width="14.421875" style="102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74" t="str">
        <f>'A gr.'!A1</f>
        <v>2010 m. Lietuvos Boulderingo Taurė. x Etapas - xxx</v>
      </c>
      <c r="B1" s="23"/>
      <c r="C1" s="23"/>
      <c r="D1" s="23"/>
      <c r="E1" s="282" t="s">
        <v>168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88" t="s">
        <v>74</v>
      </c>
      <c r="C3" s="620">
        <f>'A gr.'!C3:D3</f>
        <v>40201</v>
      </c>
      <c r="D3" s="621"/>
      <c r="E3" s="94"/>
      <c r="F3" s="90"/>
      <c r="G3" s="90"/>
      <c r="H3" s="9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2">
      <c r="A4" s="23"/>
      <c r="B4" s="89" t="s">
        <v>75</v>
      </c>
      <c r="C4" s="622" t="s">
        <v>80</v>
      </c>
      <c r="D4" s="623"/>
      <c r="E4" s="95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2">
      <c r="A5" s="23"/>
      <c r="B5" s="89" t="s">
        <v>76</v>
      </c>
      <c r="C5" s="624" t="str">
        <f>'A gr.'!C5:D5</f>
        <v>I</v>
      </c>
      <c r="D5" s="625"/>
      <c r="E5" s="96"/>
      <c r="F5" s="92"/>
      <c r="G5" s="92"/>
      <c r="H5" s="9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2">
      <c r="A6" s="23"/>
      <c r="B6" s="89" t="s">
        <v>77</v>
      </c>
      <c r="C6" s="624" t="str">
        <f>'A gr.'!C6:D6</f>
        <v>Donatas Izmodenovas</v>
      </c>
      <c r="D6" s="625"/>
      <c r="E6" s="95"/>
      <c r="F6" s="91"/>
      <c r="G6" s="91"/>
      <c r="H6" s="9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67" t="s">
        <v>87</v>
      </c>
      <c r="C7" s="618" t="s">
        <v>181</v>
      </c>
      <c r="D7" s="619"/>
      <c r="E7" s="97"/>
      <c r="F7" s="93"/>
      <c r="G7" s="93"/>
      <c r="H7" s="9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42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43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32" t="str">
        <f>CONCATENATE($C$4," pogrupis")</f>
        <v>C pogrupis</v>
      </c>
      <c r="C10" s="73"/>
      <c r="D10" s="98"/>
      <c r="E10" s="28"/>
      <c r="F10" s="636" t="s">
        <v>44</v>
      </c>
      <c r="G10" s="637"/>
      <c r="H10" s="637"/>
      <c r="I10" s="638"/>
      <c r="J10" s="610" t="s">
        <v>45</v>
      </c>
      <c r="K10" s="608"/>
      <c r="L10" s="608"/>
      <c r="M10" s="614"/>
      <c r="N10" s="610" t="s">
        <v>46</v>
      </c>
      <c r="O10" s="608"/>
      <c r="P10" s="608"/>
      <c r="Q10" s="614"/>
      <c r="R10" s="610" t="s">
        <v>83</v>
      </c>
      <c r="S10" s="608"/>
      <c r="T10" s="608"/>
      <c r="U10" s="614"/>
      <c r="V10" s="610" t="s">
        <v>84</v>
      </c>
      <c r="W10" s="608"/>
      <c r="X10" s="608"/>
      <c r="Y10" s="614"/>
      <c r="Z10" s="610" t="s">
        <v>49</v>
      </c>
      <c r="AA10" s="608"/>
      <c r="AB10" s="608"/>
      <c r="AC10" s="609"/>
      <c r="AD10" s="117"/>
      <c r="AE10" s="611" t="s">
        <v>44</v>
      </c>
      <c r="AF10" s="612"/>
      <c r="AG10" s="612"/>
      <c r="AH10" s="613"/>
      <c r="AI10" s="611" t="s">
        <v>45</v>
      </c>
      <c r="AJ10" s="612"/>
      <c r="AK10" s="612"/>
      <c r="AL10" s="613"/>
      <c r="AM10" s="607" t="s">
        <v>46</v>
      </c>
      <c r="AN10" s="608"/>
      <c r="AO10" s="608"/>
      <c r="AP10" s="614"/>
      <c r="AQ10" s="611" t="s">
        <v>83</v>
      </c>
      <c r="AR10" s="612"/>
      <c r="AS10" s="612"/>
      <c r="AT10" s="613"/>
      <c r="AU10" s="607" t="s">
        <v>84</v>
      </c>
      <c r="AV10" s="608"/>
      <c r="AW10" s="608"/>
      <c r="AX10" s="614"/>
      <c r="AY10" s="610" t="s">
        <v>49</v>
      </c>
      <c r="AZ10" s="608"/>
      <c r="BA10" s="608"/>
      <c r="BB10" s="609"/>
      <c r="BC10" s="117"/>
      <c r="BD10" s="23"/>
      <c r="BG10" s="11"/>
    </row>
    <row r="11" spans="1:56" ht="13.5" customHeight="1" thickBot="1">
      <c r="A11" s="110" t="s">
        <v>50</v>
      </c>
      <c r="B11" s="500" t="s">
        <v>51</v>
      </c>
      <c r="C11" s="501" t="s">
        <v>52</v>
      </c>
      <c r="D11" s="501" t="s">
        <v>86</v>
      </c>
      <c r="E11" s="502" t="s">
        <v>85</v>
      </c>
      <c r="F11" s="147" t="s">
        <v>53</v>
      </c>
      <c r="G11" s="136" t="s">
        <v>55</v>
      </c>
      <c r="H11" s="137" t="s">
        <v>54</v>
      </c>
      <c r="I11" s="138" t="s">
        <v>55</v>
      </c>
      <c r="J11" s="503" t="s">
        <v>53</v>
      </c>
      <c r="K11" s="136" t="s">
        <v>55</v>
      </c>
      <c r="L11" s="137" t="s">
        <v>54</v>
      </c>
      <c r="M11" s="138" t="s">
        <v>55</v>
      </c>
      <c r="N11" s="503" t="s">
        <v>53</v>
      </c>
      <c r="O11" s="136" t="s">
        <v>55</v>
      </c>
      <c r="P11" s="137" t="s">
        <v>54</v>
      </c>
      <c r="Q11" s="138" t="s">
        <v>55</v>
      </c>
      <c r="R11" s="503" t="s">
        <v>53</v>
      </c>
      <c r="S11" s="136" t="s">
        <v>55</v>
      </c>
      <c r="T11" s="137" t="s">
        <v>54</v>
      </c>
      <c r="U11" s="138" t="s">
        <v>55</v>
      </c>
      <c r="V11" s="503" t="s">
        <v>53</v>
      </c>
      <c r="W11" s="136" t="s">
        <v>55</v>
      </c>
      <c r="X11" s="137" t="s">
        <v>54</v>
      </c>
      <c r="Y11" s="138" t="s">
        <v>55</v>
      </c>
      <c r="Z11" s="503" t="s">
        <v>53</v>
      </c>
      <c r="AA11" s="136" t="s">
        <v>55</v>
      </c>
      <c r="AB11" s="137" t="s">
        <v>54</v>
      </c>
      <c r="AC11" s="138" t="s">
        <v>55</v>
      </c>
      <c r="AD11" s="504" t="s">
        <v>40</v>
      </c>
      <c r="AE11" s="150" t="s">
        <v>53</v>
      </c>
      <c r="AF11" s="136" t="s">
        <v>55</v>
      </c>
      <c r="AG11" s="137" t="s">
        <v>54</v>
      </c>
      <c r="AH11" s="151" t="s">
        <v>55</v>
      </c>
      <c r="AI11" s="150" t="s">
        <v>53</v>
      </c>
      <c r="AJ11" s="136" t="s">
        <v>55</v>
      </c>
      <c r="AK11" s="137" t="s">
        <v>54</v>
      </c>
      <c r="AL11" s="151" t="s">
        <v>55</v>
      </c>
      <c r="AM11" s="147" t="s">
        <v>53</v>
      </c>
      <c r="AN11" s="136" t="s">
        <v>55</v>
      </c>
      <c r="AO11" s="137" t="s">
        <v>54</v>
      </c>
      <c r="AP11" s="152" t="s">
        <v>55</v>
      </c>
      <c r="AQ11" s="150" t="s">
        <v>53</v>
      </c>
      <c r="AR11" s="136" t="s">
        <v>55</v>
      </c>
      <c r="AS11" s="137" t="s">
        <v>54</v>
      </c>
      <c r="AT11" s="151" t="s">
        <v>55</v>
      </c>
      <c r="AU11" s="147" t="s">
        <v>53</v>
      </c>
      <c r="AV11" s="136" t="s">
        <v>55</v>
      </c>
      <c r="AW11" s="137" t="s">
        <v>54</v>
      </c>
      <c r="AX11" s="138" t="s">
        <v>55</v>
      </c>
      <c r="AY11" s="503" t="s">
        <v>53</v>
      </c>
      <c r="AZ11" s="136" t="s">
        <v>55</v>
      </c>
      <c r="BA11" s="137" t="s">
        <v>54</v>
      </c>
      <c r="BB11" s="152" t="s">
        <v>55</v>
      </c>
      <c r="BC11" s="505" t="s">
        <v>40</v>
      </c>
      <c r="BD11" s="574" t="s">
        <v>58</v>
      </c>
    </row>
    <row r="12" spans="1:56" ht="15.75">
      <c r="A12" s="312">
        <v>1</v>
      </c>
      <c r="B12" s="360" t="s">
        <v>182</v>
      </c>
      <c r="C12" s="360" t="s">
        <v>183</v>
      </c>
      <c r="D12" s="490">
        <v>1993</v>
      </c>
      <c r="E12" s="491" t="s">
        <v>228</v>
      </c>
      <c r="F12" s="362">
        <v>1</v>
      </c>
      <c r="G12" s="363">
        <v>1</v>
      </c>
      <c r="H12" s="321">
        <v>1</v>
      </c>
      <c r="I12" s="364">
        <v>1</v>
      </c>
      <c r="J12" s="180">
        <v>0</v>
      </c>
      <c r="K12" s="363">
        <v>0</v>
      </c>
      <c r="L12" s="321">
        <v>1</v>
      </c>
      <c r="M12" s="364">
        <v>1</v>
      </c>
      <c r="N12" s="180">
        <v>1</v>
      </c>
      <c r="O12" s="363">
        <v>2</v>
      </c>
      <c r="P12" s="321">
        <v>1</v>
      </c>
      <c r="Q12" s="364">
        <v>1</v>
      </c>
      <c r="R12" s="180">
        <v>1</v>
      </c>
      <c r="S12" s="363">
        <v>2</v>
      </c>
      <c r="T12" s="321">
        <v>1</v>
      </c>
      <c r="U12" s="364">
        <v>1</v>
      </c>
      <c r="V12" s="180">
        <v>1</v>
      </c>
      <c r="W12" s="363">
        <v>2</v>
      </c>
      <c r="X12" s="321">
        <v>1</v>
      </c>
      <c r="Y12" s="364">
        <v>2</v>
      </c>
      <c r="Z12" s="506">
        <f aca="true" t="shared" si="0" ref="Z12:Z21">F12+J12+N12+R12+V12</f>
        <v>4</v>
      </c>
      <c r="AA12" s="340">
        <f aca="true" t="shared" si="1" ref="AA12:AA21">G12+K12+O12+S12+W12</f>
        <v>7</v>
      </c>
      <c r="AB12" s="341">
        <f aca="true" t="shared" si="2" ref="AB12:AB21">H12+L12+P12+T12+X12</f>
        <v>5</v>
      </c>
      <c r="AC12" s="390">
        <f aca="true" t="shared" si="3" ref="AC12:AC21">I12+M12+Q12+U12+Y12</f>
        <v>6</v>
      </c>
      <c r="AD12" s="507">
        <v>2</v>
      </c>
      <c r="AE12" s="362">
        <v>0</v>
      </c>
      <c r="AF12" s="363">
        <v>0</v>
      </c>
      <c r="AG12" s="321">
        <v>0</v>
      </c>
      <c r="AH12" s="364">
        <v>0</v>
      </c>
      <c r="AI12" s="369">
        <v>1</v>
      </c>
      <c r="AJ12" s="363">
        <v>5</v>
      </c>
      <c r="AK12" s="321">
        <v>1</v>
      </c>
      <c r="AL12" s="370">
        <v>5</v>
      </c>
      <c r="AM12" s="180">
        <v>0</v>
      </c>
      <c r="AN12" s="363">
        <v>0</v>
      </c>
      <c r="AO12" s="321">
        <v>1</v>
      </c>
      <c r="AP12" s="364">
        <v>2</v>
      </c>
      <c r="AQ12" s="369">
        <v>1</v>
      </c>
      <c r="AR12" s="363">
        <v>2</v>
      </c>
      <c r="AS12" s="321">
        <v>1</v>
      </c>
      <c r="AT12" s="370">
        <v>2</v>
      </c>
      <c r="AU12" s="180">
        <v>1</v>
      </c>
      <c r="AV12" s="363">
        <v>1</v>
      </c>
      <c r="AW12" s="321">
        <v>1</v>
      </c>
      <c r="AX12" s="364">
        <v>1</v>
      </c>
      <c r="AY12" s="389">
        <f aca="true" t="shared" si="4" ref="AY12:AY21">AE12+AI12+AM12+AQ12+AU12</f>
        <v>3</v>
      </c>
      <c r="AZ12" s="340">
        <f aca="true" t="shared" si="5" ref="AZ12:AZ21">AF12+AJ12+AN12+AR12+AV12</f>
        <v>8</v>
      </c>
      <c r="BA12" s="341">
        <f aca="true" t="shared" si="6" ref="BA12:BA21">AG12+AK12+AO12+AS12+AW12</f>
        <v>4</v>
      </c>
      <c r="BB12" s="392">
        <f aca="true" t="shared" si="7" ref="BB12:BB21">AH12+AL12+AP12+AT12+AX12</f>
        <v>10</v>
      </c>
      <c r="BC12" s="313">
        <v>1</v>
      </c>
      <c r="BD12" s="478"/>
    </row>
    <row r="13" spans="1:56" ht="15.75">
      <c r="A13" s="312">
        <v>2</v>
      </c>
      <c r="B13" s="360" t="s">
        <v>107</v>
      </c>
      <c r="C13" s="360" t="s">
        <v>108</v>
      </c>
      <c r="D13" s="490">
        <v>1994</v>
      </c>
      <c r="E13" s="491" t="s">
        <v>34</v>
      </c>
      <c r="F13" s="362">
        <v>1</v>
      </c>
      <c r="G13" s="363">
        <v>1</v>
      </c>
      <c r="H13" s="321">
        <v>1</v>
      </c>
      <c r="I13" s="364">
        <v>1</v>
      </c>
      <c r="J13" s="180">
        <v>1</v>
      </c>
      <c r="K13" s="363">
        <v>7</v>
      </c>
      <c r="L13" s="321">
        <v>1</v>
      </c>
      <c r="M13" s="364">
        <v>1</v>
      </c>
      <c r="N13" s="180">
        <v>1</v>
      </c>
      <c r="O13" s="363">
        <v>1</v>
      </c>
      <c r="P13" s="321">
        <v>1</v>
      </c>
      <c r="Q13" s="364">
        <v>1</v>
      </c>
      <c r="R13" s="180">
        <v>1</v>
      </c>
      <c r="S13" s="363">
        <v>1</v>
      </c>
      <c r="T13" s="321">
        <v>1</v>
      </c>
      <c r="U13" s="364">
        <v>1</v>
      </c>
      <c r="V13" s="180">
        <v>1</v>
      </c>
      <c r="W13" s="363">
        <v>2</v>
      </c>
      <c r="X13" s="321">
        <v>1</v>
      </c>
      <c r="Y13" s="364">
        <v>2</v>
      </c>
      <c r="Z13" s="14">
        <f t="shared" si="0"/>
        <v>5</v>
      </c>
      <c r="AA13" s="15">
        <f t="shared" si="1"/>
        <v>12</v>
      </c>
      <c r="AB13" s="16">
        <f t="shared" si="2"/>
        <v>5</v>
      </c>
      <c r="AC13" s="17">
        <f t="shared" si="3"/>
        <v>6</v>
      </c>
      <c r="AD13" s="318">
        <v>1</v>
      </c>
      <c r="AE13" s="362">
        <v>0</v>
      </c>
      <c r="AF13" s="363">
        <v>0</v>
      </c>
      <c r="AG13" s="321">
        <v>0</v>
      </c>
      <c r="AH13" s="364">
        <v>0</v>
      </c>
      <c r="AI13" s="369">
        <v>1</v>
      </c>
      <c r="AJ13" s="363">
        <v>1</v>
      </c>
      <c r="AK13" s="321">
        <v>1</v>
      </c>
      <c r="AL13" s="370">
        <v>1</v>
      </c>
      <c r="AM13" s="180">
        <v>0</v>
      </c>
      <c r="AN13" s="363">
        <v>0</v>
      </c>
      <c r="AO13" s="321">
        <v>1</v>
      </c>
      <c r="AP13" s="364">
        <v>1</v>
      </c>
      <c r="AQ13" s="369">
        <v>0</v>
      </c>
      <c r="AR13" s="363">
        <v>0</v>
      </c>
      <c r="AS13" s="321">
        <v>1</v>
      </c>
      <c r="AT13" s="370">
        <v>1</v>
      </c>
      <c r="AU13" s="180">
        <v>1</v>
      </c>
      <c r="AV13" s="363">
        <v>2</v>
      </c>
      <c r="AW13" s="321">
        <v>1</v>
      </c>
      <c r="AX13" s="364">
        <v>2</v>
      </c>
      <c r="AY13" s="134">
        <f t="shared" si="4"/>
        <v>2</v>
      </c>
      <c r="AZ13" s="15">
        <f t="shared" si="5"/>
        <v>3</v>
      </c>
      <c r="BA13" s="16">
        <f t="shared" si="6"/>
        <v>4</v>
      </c>
      <c r="BB13" s="155">
        <f t="shared" si="7"/>
        <v>5</v>
      </c>
      <c r="BC13" s="313">
        <v>2</v>
      </c>
      <c r="BD13" s="479">
        <v>100</v>
      </c>
    </row>
    <row r="14" spans="1:56" ht="15.75">
      <c r="A14" s="312">
        <v>3</v>
      </c>
      <c r="B14" s="360" t="s">
        <v>26</v>
      </c>
      <c r="C14" s="360" t="s">
        <v>106</v>
      </c>
      <c r="D14" s="490">
        <v>1993</v>
      </c>
      <c r="E14" s="491" t="s">
        <v>33</v>
      </c>
      <c r="F14" s="362">
        <v>1</v>
      </c>
      <c r="G14" s="363">
        <v>1</v>
      </c>
      <c r="H14" s="321">
        <v>1</v>
      </c>
      <c r="I14" s="364">
        <v>1</v>
      </c>
      <c r="J14" s="180">
        <v>0</v>
      </c>
      <c r="K14" s="363">
        <v>0</v>
      </c>
      <c r="L14" s="321">
        <v>1</v>
      </c>
      <c r="M14" s="364">
        <v>1</v>
      </c>
      <c r="N14" s="180">
        <v>1</v>
      </c>
      <c r="O14" s="363">
        <v>4</v>
      </c>
      <c r="P14" s="321">
        <v>1</v>
      </c>
      <c r="Q14" s="364">
        <v>1</v>
      </c>
      <c r="R14" s="180">
        <v>0</v>
      </c>
      <c r="S14" s="363">
        <v>0</v>
      </c>
      <c r="T14" s="321">
        <v>1</v>
      </c>
      <c r="U14" s="364">
        <v>1</v>
      </c>
      <c r="V14" s="180">
        <v>0</v>
      </c>
      <c r="W14" s="363">
        <v>0</v>
      </c>
      <c r="X14" s="321">
        <v>0</v>
      </c>
      <c r="Y14" s="364">
        <v>0</v>
      </c>
      <c r="Z14" s="14">
        <f t="shared" si="0"/>
        <v>2</v>
      </c>
      <c r="AA14" s="15">
        <f t="shared" si="1"/>
        <v>5</v>
      </c>
      <c r="AB14" s="16">
        <f t="shared" si="2"/>
        <v>4</v>
      </c>
      <c r="AC14" s="17">
        <f t="shared" si="3"/>
        <v>4</v>
      </c>
      <c r="AD14" s="318">
        <v>5</v>
      </c>
      <c r="AE14" s="362">
        <v>0</v>
      </c>
      <c r="AF14" s="363">
        <v>0</v>
      </c>
      <c r="AG14" s="321">
        <v>0</v>
      </c>
      <c r="AH14" s="364">
        <v>0</v>
      </c>
      <c r="AI14" s="369">
        <v>1</v>
      </c>
      <c r="AJ14" s="363">
        <v>1</v>
      </c>
      <c r="AK14" s="321">
        <v>1</v>
      </c>
      <c r="AL14" s="370">
        <v>1</v>
      </c>
      <c r="AM14" s="180">
        <v>0</v>
      </c>
      <c r="AN14" s="363">
        <v>0</v>
      </c>
      <c r="AO14" s="321">
        <v>1</v>
      </c>
      <c r="AP14" s="364">
        <v>1</v>
      </c>
      <c r="AQ14" s="369">
        <v>1</v>
      </c>
      <c r="AR14" s="363">
        <v>2</v>
      </c>
      <c r="AS14" s="321">
        <v>1</v>
      </c>
      <c r="AT14" s="370">
        <v>1</v>
      </c>
      <c r="AU14" s="180">
        <v>0</v>
      </c>
      <c r="AV14" s="363">
        <v>0</v>
      </c>
      <c r="AW14" s="321">
        <v>1</v>
      </c>
      <c r="AX14" s="364">
        <v>2</v>
      </c>
      <c r="AY14" s="134">
        <f t="shared" si="4"/>
        <v>2</v>
      </c>
      <c r="AZ14" s="15">
        <f t="shared" si="5"/>
        <v>3</v>
      </c>
      <c r="BA14" s="16">
        <f t="shared" si="6"/>
        <v>4</v>
      </c>
      <c r="BB14" s="155">
        <f t="shared" si="7"/>
        <v>5</v>
      </c>
      <c r="BC14" s="313">
        <v>3</v>
      </c>
      <c r="BD14" s="479">
        <v>89</v>
      </c>
    </row>
    <row r="15" spans="1:56" ht="15.75">
      <c r="A15" s="312">
        <v>4</v>
      </c>
      <c r="B15" s="360" t="s">
        <v>104</v>
      </c>
      <c r="C15" s="360" t="s">
        <v>105</v>
      </c>
      <c r="D15" s="490">
        <v>1994</v>
      </c>
      <c r="E15" s="491" t="s">
        <v>34</v>
      </c>
      <c r="F15" s="362">
        <v>1</v>
      </c>
      <c r="G15" s="363">
        <v>1</v>
      </c>
      <c r="H15" s="321">
        <v>1</v>
      </c>
      <c r="I15" s="364">
        <v>1</v>
      </c>
      <c r="J15" s="180">
        <v>0</v>
      </c>
      <c r="K15" s="363">
        <v>0</v>
      </c>
      <c r="L15" s="321">
        <v>1</v>
      </c>
      <c r="M15" s="364">
        <v>1</v>
      </c>
      <c r="N15" s="180">
        <v>1</v>
      </c>
      <c r="O15" s="363">
        <v>4</v>
      </c>
      <c r="P15" s="321">
        <v>1</v>
      </c>
      <c r="Q15" s="364">
        <v>1</v>
      </c>
      <c r="R15" s="180">
        <v>1</v>
      </c>
      <c r="S15" s="363">
        <v>1</v>
      </c>
      <c r="T15" s="321">
        <v>1</v>
      </c>
      <c r="U15" s="364">
        <v>1</v>
      </c>
      <c r="V15" s="180">
        <v>1</v>
      </c>
      <c r="W15" s="363">
        <v>2</v>
      </c>
      <c r="X15" s="321">
        <v>1</v>
      </c>
      <c r="Y15" s="364">
        <v>2</v>
      </c>
      <c r="Z15" s="14">
        <f t="shared" si="0"/>
        <v>4</v>
      </c>
      <c r="AA15" s="15">
        <f t="shared" si="1"/>
        <v>8</v>
      </c>
      <c r="AB15" s="16">
        <f t="shared" si="2"/>
        <v>5</v>
      </c>
      <c r="AC15" s="17">
        <f t="shared" si="3"/>
        <v>6</v>
      </c>
      <c r="AD15" s="318">
        <v>3</v>
      </c>
      <c r="AE15" s="362">
        <v>0</v>
      </c>
      <c r="AF15" s="363">
        <v>0</v>
      </c>
      <c r="AG15" s="321">
        <v>0</v>
      </c>
      <c r="AH15" s="364">
        <v>0</v>
      </c>
      <c r="AI15" s="369">
        <v>1</v>
      </c>
      <c r="AJ15" s="363">
        <v>1</v>
      </c>
      <c r="AK15" s="321">
        <v>1</v>
      </c>
      <c r="AL15" s="370">
        <v>1</v>
      </c>
      <c r="AM15" s="180">
        <v>0</v>
      </c>
      <c r="AN15" s="363">
        <v>0</v>
      </c>
      <c r="AO15" s="321">
        <v>1</v>
      </c>
      <c r="AP15" s="364">
        <v>1</v>
      </c>
      <c r="AQ15" s="369">
        <v>0</v>
      </c>
      <c r="AR15" s="363">
        <v>0</v>
      </c>
      <c r="AS15" s="321">
        <v>1</v>
      </c>
      <c r="AT15" s="370">
        <v>1</v>
      </c>
      <c r="AU15" s="180">
        <v>0</v>
      </c>
      <c r="AV15" s="363">
        <v>0</v>
      </c>
      <c r="AW15" s="321">
        <v>1</v>
      </c>
      <c r="AX15" s="364">
        <v>3</v>
      </c>
      <c r="AY15" s="134">
        <f t="shared" si="4"/>
        <v>1</v>
      </c>
      <c r="AZ15" s="15">
        <f t="shared" si="5"/>
        <v>1</v>
      </c>
      <c r="BA15" s="16">
        <f t="shared" si="6"/>
        <v>4</v>
      </c>
      <c r="BB15" s="155">
        <f t="shared" si="7"/>
        <v>6</v>
      </c>
      <c r="BC15" s="568">
        <v>4</v>
      </c>
      <c r="BD15" s="479">
        <v>79</v>
      </c>
    </row>
    <row r="16" spans="1:56" ht="15.75">
      <c r="A16" s="498">
        <v>5</v>
      </c>
      <c r="B16" s="360" t="s">
        <v>5</v>
      </c>
      <c r="C16" s="360" t="s">
        <v>105</v>
      </c>
      <c r="D16" s="490">
        <v>1995</v>
      </c>
      <c r="E16" s="491" t="s">
        <v>34</v>
      </c>
      <c r="F16" s="362">
        <v>1</v>
      </c>
      <c r="G16" s="363">
        <v>1</v>
      </c>
      <c r="H16" s="321">
        <v>1</v>
      </c>
      <c r="I16" s="364">
        <v>1</v>
      </c>
      <c r="J16" s="180">
        <v>0</v>
      </c>
      <c r="K16" s="363">
        <v>0</v>
      </c>
      <c r="L16" s="321">
        <v>1</v>
      </c>
      <c r="M16" s="364">
        <v>1</v>
      </c>
      <c r="N16" s="180">
        <v>0</v>
      </c>
      <c r="O16" s="363">
        <v>0</v>
      </c>
      <c r="P16" s="321">
        <v>1</v>
      </c>
      <c r="Q16" s="364">
        <v>2</v>
      </c>
      <c r="R16" s="180">
        <v>1</v>
      </c>
      <c r="S16" s="363">
        <v>4</v>
      </c>
      <c r="T16" s="321">
        <v>1</v>
      </c>
      <c r="U16" s="364">
        <v>1</v>
      </c>
      <c r="V16" s="180">
        <v>0</v>
      </c>
      <c r="W16" s="363">
        <v>0</v>
      </c>
      <c r="X16" s="321">
        <v>0</v>
      </c>
      <c r="Y16" s="499">
        <v>0</v>
      </c>
      <c r="Z16" s="14">
        <f t="shared" si="0"/>
        <v>2</v>
      </c>
      <c r="AA16" s="15">
        <f t="shared" si="1"/>
        <v>5</v>
      </c>
      <c r="AB16" s="16">
        <f t="shared" si="2"/>
        <v>4</v>
      </c>
      <c r="AC16" s="17">
        <f t="shared" si="3"/>
        <v>5</v>
      </c>
      <c r="AD16" s="318">
        <v>6</v>
      </c>
      <c r="AE16" s="362">
        <v>0</v>
      </c>
      <c r="AF16" s="363">
        <v>0</v>
      </c>
      <c r="AG16" s="321">
        <v>0</v>
      </c>
      <c r="AH16" s="364">
        <v>0</v>
      </c>
      <c r="AI16" s="369">
        <v>1</v>
      </c>
      <c r="AJ16" s="363">
        <v>6</v>
      </c>
      <c r="AK16" s="321">
        <v>1</v>
      </c>
      <c r="AL16" s="370">
        <v>6</v>
      </c>
      <c r="AM16" s="180">
        <v>0</v>
      </c>
      <c r="AN16" s="363">
        <v>0</v>
      </c>
      <c r="AO16" s="321">
        <v>1</v>
      </c>
      <c r="AP16" s="364">
        <v>2</v>
      </c>
      <c r="AQ16" s="369">
        <v>0</v>
      </c>
      <c r="AR16" s="363">
        <v>0</v>
      </c>
      <c r="AS16" s="321">
        <v>1</v>
      </c>
      <c r="AT16" s="370">
        <v>1</v>
      </c>
      <c r="AU16" s="180">
        <v>0</v>
      </c>
      <c r="AV16" s="363">
        <v>0</v>
      </c>
      <c r="AW16" s="321">
        <v>1</v>
      </c>
      <c r="AX16" s="364">
        <v>3</v>
      </c>
      <c r="AY16" s="134">
        <f t="shared" si="4"/>
        <v>1</v>
      </c>
      <c r="AZ16" s="15">
        <f t="shared" si="5"/>
        <v>6</v>
      </c>
      <c r="BA16" s="16">
        <f t="shared" si="6"/>
        <v>4</v>
      </c>
      <c r="BB16" s="155">
        <f t="shared" si="7"/>
        <v>12</v>
      </c>
      <c r="BC16" s="568">
        <v>5</v>
      </c>
      <c r="BD16" s="479">
        <v>71</v>
      </c>
    </row>
    <row r="17" spans="1:62" s="292" customFormat="1" ht="16.5" thickBot="1">
      <c r="A17" s="312">
        <v>6</v>
      </c>
      <c r="B17" s="508" t="s">
        <v>90</v>
      </c>
      <c r="C17" s="508" t="s">
        <v>112</v>
      </c>
      <c r="D17" s="509">
        <v>1993</v>
      </c>
      <c r="E17" s="510" t="s">
        <v>35</v>
      </c>
      <c r="F17" s="511">
        <v>1</v>
      </c>
      <c r="G17" s="512">
        <v>1</v>
      </c>
      <c r="H17" s="513">
        <v>1</v>
      </c>
      <c r="I17" s="514">
        <v>1</v>
      </c>
      <c r="J17" s="515">
        <v>0</v>
      </c>
      <c r="K17" s="512">
        <v>0</v>
      </c>
      <c r="L17" s="513">
        <v>1</v>
      </c>
      <c r="M17" s="514">
        <v>3</v>
      </c>
      <c r="N17" s="515">
        <v>0</v>
      </c>
      <c r="O17" s="512">
        <v>0</v>
      </c>
      <c r="P17" s="513">
        <v>1</v>
      </c>
      <c r="Q17" s="514">
        <v>5</v>
      </c>
      <c r="R17" s="515">
        <v>1</v>
      </c>
      <c r="S17" s="512">
        <v>1</v>
      </c>
      <c r="T17" s="513">
        <v>1</v>
      </c>
      <c r="U17" s="514">
        <v>1</v>
      </c>
      <c r="V17" s="515">
        <v>0</v>
      </c>
      <c r="W17" s="512">
        <v>0</v>
      </c>
      <c r="X17" s="513">
        <v>0</v>
      </c>
      <c r="Y17" s="514">
        <v>0</v>
      </c>
      <c r="Z17" s="18">
        <f t="shared" si="0"/>
        <v>2</v>
      </c>
      <c r="AA17" s="19">
        <f t="shared" si="1"/>
        <v>2</v>
      </c>
      <c r="AB17" s="20">
        <f t="shared" si="2"/>
        <v>4</v>
      </c>
      <c r="AC17" s="21">
        <f t="shared" si="3"/>
        <v>10</v>
      </c>
      <c r="AD17" s="320">
        <v>4</v>
      </c>
      <c r="AE17" s="365">
        <v>0</v>
      </c>
      <c r="AF17" s="366">
        <v>0</v>
      </c>
      <c r="AG17" s="367">
        <v>0</v>
      </c>
      <c r="AH17" s="368">
        <v>0</v>
      </c>
      <c r="AI17" s="395">
        <v>0</v>
      </c>
      <c r="AJ17" s="366">
        <v>0</v>
      </c>
      <c r="AK17" s="367">
        <v>1</v>
      </c>
      <c r="AL17" s="396">
        <v>2</v>
      </c>
      <c r="AM17" s="181">
        <v>0</v>
      </c>
      <c r="AN17" s="366">
        <v>0</v>
      </c>
      <c r="AO17" s="367">
        <v>0</v>
      </c>
      <c r="AP17" s="368">
        <v>0</v>
      </c>
      <c r="AQ17" s="395">
        <v>0</v>
      </c>
      <c r="AR17" s="366">
        <v>0</v>
      </c>
      <c r="AS17" s="367">
        <v>1</v>
      </c>
      <c r="AT17" s="396">
        <v>1</v>
      </c>
      <c r="AU17" s="181">
        <v>0</v>
      </c>
      <c r="AV17" s="366">
        <v>0</v>
      </c>
      <c r="AW17" s="367">
        <v>1</v>
      </c>
      <c r="AX17" s="368">
        <v>1</v>
      </c>
      <c r="AY17" s="135">
        <f t="shared" si="4"/>
        <v>0</v>
      </c>
      <c r="AZ17" s="19">
        <f t="shared" si="5"/>
        <v>0</v>
      </c>
      <c r="BA17" s="20">
        <f t="shared" si="6"/>
        <v>3</v>
      </c>
      <c r="BB17" s="156">
        <f t="shared" si="7"/>
        <v>4</v>
      </c>
      <c r="BC17" s="569">
        <v>6</v>
      </c>
      <c r="BD17" s="479">
        <v>63</v>
      </c>
      <c r="BE17" s="377"/>
      <c r="BF17" s="377"/>
      <c r="BG17" s="377"/>
      <c r="BH17" s="377"/>
      <c r="BI17" s="377"/>
      <c r="BJ17" s="377"/>
    </row>
    <row r="18" spans="1:56" ht="15.75">
      <c r="A18" s="312">
        <v>7</v>
      </c>
      <c r="B18" s="464" t="s">
        <v>151</v>
      </c>
      <c r="C18" s="464" t="s">
        <v>184</v>
      </c>
      <c r="D18" s="492">
        <v>1993</v>
      </c>
      <c r="E18" s="493" t="s">
        <v>228</v>
      </c>
      <c r="F18" s="494">
        <v>0</v>
      </c>
      <c r="G18" s="495">
        <v>0</v>
      </c>
      <c r="H18" s="496">
        <v>0</v>
      </c>
      <c r="I18" s="497">
        <v>0</v>
      </c>
      <c r="J18" s="328">
        <v>0</v>
      </c>
      <c r="K18" s="495">
        <v>0</v>
      </c>
      <c r="L18" s="496">
        <v>1</v>
      </c>
      <c r="M18" s="497">
        <v>1</v>
      </c>
      <c r="N18" s="328">
        <v>1</v>
      </c>
      <c r="O18" s="495">
        <v>1</v>
      </c>
      <c r="P18" s="496">
        <v>1</v>
      </c>
      <c r="Q18" s="497">
        <v>1</v>
      </c>
      <c r="R18" s="328">
        <v>0</v>
      </c>
      <c r="S18" s="495">
        <v>0</v>
      </c>
      <c r="T18" s="496">
        <v>1</v>
      </c>
      <c r="U18" s="497">
        <v>1</v>
      </c>
      <c r="V18" s="328">
        <v>1</v>
      </c>
      <c r="W18" s="495">
        <v>11</v>
      </c>
      <c r="X18" s="496">
        <v>1</v>
      </c>
      <c r="Y18" s="497">
        <v>11</v>
      </c>
      <c r="Z18" s="286">
        <f t="shared" si="0"/>
        <v>2</v>
      </c>
      <c r="AA18" s="161">
        <f t="shared" si="1"/>
        <v>12</v>
      </c>
      <c r="AB18" s="164">
        <f t="shared" si="2"/>
        <v>4</v>
      </c>
      <c r="AC18" s="287">
        <f t="shared" si="3"/>
        <v>14</v>
      </c>
      <c r="AD18" s="319">
        <v>7</v>
      </c>
      <c r="AE18" s="284"/>
      <c r="AF18" s="288"/>
      <c r="AG18" s="285"/>
      <c r="AH18" s="289"/>
      <c r="AI18" s="284"/>
      <c r="AJ18" s="288"/>
      <c r="AK18" s="285"/>
      <c r="AL18" s="289"/>
      <c r="AM18" s="290"/>
      <c r="AN18" s="288"/>
      <c r="AO18" s="285"/>
      <c r="AP18" s="291"/>
      <c r="AQ18" s="284"/>
      <c r="AR18" s="288"/>
      <c r="AS18" s="285"/>
      <c r="AT18" s="289"/>
      <c r="AU18" s="290"/>
      <c r="AV18" s="288"/>
      <c r="AW18" s="285"/>
      <c r="AX18" s="289"/>
      <c r="AY18" s="192">
        <f t="shared" si="4"/>
        <v>0</v>
      </c>
      <c r="AZ18" s="161">
        <f t="shared" si="5"/>
        <v>0</v>
      </c>
      <c r="BA18" s="164">
        <f t="shared" si="6"/>
        <v>0</v>
      </c>
      <c r="BB18" s="162">
        <f t="shared" si="7"/>
        <v>0</v>
      </c>
      <c r="BC18" s="570">
        <v>7</v>
      </c>
      <c r="BD18" s="479"/>
    </row>
    <row r="19" spans="1:56" ht="15.75">
      <c r="A19" s="312">
        <v>8</v>
      </c>
      <c r="B19" s="360" t="s">
        <v>186</v>
      </c>
      <c r="C19" s="360" t="s">
        <v>124</v>
      </c>
      <c r="D19" s="490">
        <v>1993</v>
      </c>
      <c r="E19" s="491" t="s">
        <v>34</v>
      </c>
      <c r="F19" s="362">
        <v>1</v>
      </c>
      <c r="G19" s="363">
        <v>1</v>
      </c>
      <c r="H19" s="321">
        <v>1</v>
      </c>
      <c r="I19" s="364">
        <v>1</v>
      </c>
      <c r="J19" s="180">
        <v>0</v>
      </c>
      <c r="K19" s="363">
        <v>0</v>
      </c>
      <c r="L19" s="321">
        <v>1</v>
      </c>
      <c r="M19" s="364">
        <v>2</v>
      </c>
      <c r="N19" s="180">
        <v>0</v>
      </c>
      <c r="O19" s="363">
        <v>0</v>
      </c>
      <c r="P19" s="321">
        <v>0</v>
      </c>
      <c r="Q19" s="364">
        <v>0</v>
      </c>
      <c r="R19" s="180">
        <v>0</v>
      </c>
      <c r="S19" s="363">
        <v>0</v>
      </c>
      <c r="T19" s="321">
        <v>1</v>
      </c>
      <c r="U19" s="364">
        <v>2</v>
      </c>
      <c r="V19" s="180">
        <v>0</v>
      </c>
      <c r="W19" s="363">
        <v>0</v>
      </c>
      <c r="X19" s="321">
        <v>0</v>
      </c>
      <c r="Y19" s="364">
        <v>0</v>
      </c>
      <c r="Z19" s="14">
        <f t="shared" si="0"/>
        <v>1</v>
      </c>
      <c r="AA19" s="15">
        <f t="shared" si="1"/>
        <v>1</v>
      </c>
      <c r="AB19" s="16">
        <f t="shared" si="2"/>
        <v>3</v>
      </c>
      <c r="AC19" s="17">
        <f t="shared" si="3"/>
        <v>5</v>
      </c>
      <c r="AD19" s="318">
        <v>8</v>
      </c>
      <c r="AE19" s="140"/>
      <c r="AF19" s="78"/>
      <c r="AG19" s="139"/>
      <c r="AH19" s="141"/>
      <c r="AI19" s="140"/>
      <c r="AJ19" s="78"/>
      <c r="AK19" s="139"/>
      <c r="AL19" s="141"/>
      <c r="AM19" s="148"/>
      <c r="AN19" s="78"/>
      <c r="AO19" s="139"/>
      <c r="AP19" s="153"/>
      <c r="AQ19" s="140"/>
      <c r="AR19" s="78"/>
      <c r="AS19" s="139"/>
      <c r="AT19" s="141"/>
      <c r="AU19" s="148"/>
      <c r="AV19" s="78"/>
      <c r="AW19" s="139"/>
      <c r="AX19" s="141"/>
      <c r="AY19" s="134">
        <f t="shared" si="4"/>
        <v>0</v>
      </c>
      <c r="AZ19" s="15">
        <f t="shared" si="5"/>
        <v>0</v>
      </c>
      <c r="BA19" s="16">
        <f t="shared" si="6"/>
        <v>0</v>
      </c>
      <c r="BB19" s="155">
        <f t="shared" si="7"/>
        <v>0</v>
      </c>
      <c r="BC19" s="571">
        <v>8</v>
      </c>
      <c r="BD19" s="479">
        <v>56</v>
      </c>
    </row>
    <row r="20" spans="1:56" ht="15.75">
      <c r="A20" s="312">
        <v>9</v>
      </c>
      <c r="B20" s="360" t="s">
        <v>91</v>
      </c>
      <c r="C20" s="360" t="s">
        <v>6</v>
      </c>
      <c r="D20" s="490">
        <v>1995</v>
      </c>
      <c r="E20" s="491" t="s">
        <v>35</v>
      </c>
      <c r="F20" s="362">
        <v>1</v>
      </c>
      <c r="G20" s="363">
        <v>4</v>
      </c>
      <c r="H20" s="321">
        <v>1</v>
      </c>
      <c r="I20" s="364">
        <v>2</v>
      </c>
      <c r="J20" s="180">
        <v>0</v>
      </c>
      <c r="K20" s="363">
        <v>0</v>
      </c>
      <c r="L20" s="321">
        <v>0</v>
      </c>
      <c r="M20" s="364">
        <v>0</v>
      </c>
      <c r="N20" s="180">
        <v>0</v>
      </c>
      <c r="O20" s="363">
        <v>0</v>
      </c>
      <c r="P20" s="321">
        <v>0</v>
      </c>
      <c r="Q20" s="364">
        <v>0</v>
      </c>
      <c r="R20" s="180">
        <v>0</v>
      </c>
      <c r="S20" s="363">
        <v>0</v>
      </c>
      <c r="T20" s="321">
        <v>0</v>
      </c>
      <c r="U20" s="364">
        <v>0</v>
      </c>
      <c r="V20" s="180">
        <v>0</v>
      </c>
      <c r="W20" s="363">
        <v>0</v>
      </c>
      <c r="X20" s="321">
        <v>0</v>
      </c>
      <c r="Y20" s="364">
        <v>0</v>
      </c>
      <c r="Z20" s="14">
        <f t="shared" si="0"/>
        <v>1</v>
      </c>
      <c r="AA20" s="15">
        <f t="shared" si="1"/>
        <v>4</v>
      </c>
      <c r="AB20" s="16">
        <f t="shared" si="2"/>
        <v>1</v>
      </c>
      <c r="AC20" s="17">
        <f t="shared" si="3"/>
        <v>2</v>
      </c>
      <c r="AD20" s="318">
        <v>9</v>
      </c>
      <c r="AE20" s="140"/>
      <c r="AF20" s="78"/>
      <c r="AG20" s="139"/>
      <c r="AH20" s="141"/>
      <c r="AI20" s="140"/>
      <c r="AJ20" s="78"/>
      <c r="AK20" s="139"/>
      <c r="AL20" s="141"/>
      <c r="AM20" s="148"/>
      <c r="AN20" s="78"/>
      <c r="AO20" s="139"/>
      <c r="AP20" s="153"/>
      <c r="AQ20" s="140"/>
      <c r="AR20" s="78"/>
      <c r="AS20" s="139"/>
      <c r="AT20" s="141"/>
      <c r="AU20" s="148"/>
      <c r="AV20" s="78"/>
      <c r="AW20" s="139"/>
      <c r="AX20" s="141"/>
      <c r="AY20" s="134">
        <f t="shared" si="4"/>
        <v>0</v>
      </c>
      <c r="AZ20" s="15">
        <f t="shared" si="5"/>
        <v>0</v>
      </c>
      <c r="BA20" s="16">
        <f t="shared" si="6"/>
        <v>0</v>
      </c>
      <c r="BB20" s="155">
        <f t="shared" si="7"/>
        <v>0</v>
      </c>
      <c r="BC20" s="605" t="s">
        <v>14</v>
      </c>
      <c r="BD20" s="479">
        <v>50</v>
      </c>
    </row>
    <row r="21" spans="1:56" s="292" customFormat="1" ht="16.5" thickBot="1">
      <c r="A21" s="312">
        <v>10</v>
      </c>
      <c r="B21" s="360" t="s">
        <v>122</v>
      </c>
      <c r="C21" s="360" t="s">
        <v>185</v>
      </c>
      <c r="D21" s="490">
        <v>1994</v>
      </c>
      <c r="E21" s="491" t="s">
        <v>34</v>
      </c>
      <c r="F21" s="365">
        <v>0</v>
      </c>
      <c r="G21" s="366">
        <v>0</v>
      </c>
      <c r="H21" s="367">
        <v>1</v>
      </c>
      <c r="I21" s="368">
        <v>1</v>
      </c>
      <c r="J21" s="181">
        <v>0</v>
      </c>
      <c r="K21" s="366">
        <v>0</v>
      </c>
      <c r="L21" s="367">
        <v>0</v>
      </c>
      <c r="M21" s="368">
        <v>0</v>
      </c>
      <c r="N21" s="181">
        <v>0</v>
      </c>
      <c r="O21" s="366">
        <v>0</v>
      </c>
      <c r="P21" s="367">
        <v>0</v>
      </c>
      <c r="Q21" s="368">
        <v>0</v>
      </c>
      <c r="R21" s="181">
        <v>0</v>
      </c>
      <c r="S21" s="366">
        <v>0</v>
      </c>
      <c r="T21" s="367">
        <v>1</v>
      </c>
      <c r="U21" s="368">
        <v>1</v>
      </c>
      <c r="V21" s="181">
        <v>0</v>
      </c>
      <c r="W21" s="366">
        <v>0</v>
      </c>
      <c r="X21" s="367">
        <v>0</v>
      </c>
      <c r="Y21" s="368">
        <v>0</v>
      </c>
      <c r="Z21" s="18">
        <f t="shared" si="0"/>
        <v>0</v>
      </c>
      <c r="AA21" s="19">
        <f t="shared" si="1"/>
        <v>0</v>
      </c>
      <c r="AB21" s="20">
        <f t="shared" si="2"/>
        <v>2</v>
      </c>
      <c r="AC21" s="21">
        <f t="shared" si="3"/>
        <v>2</v>
      </c>
      <c r="AD21" s="318">
        <v>10</v>
      </c>
      <c r="AE21" s="142"/>
      <c r="AF21" s="143"/>
      <c r="AG21" s="144"/>
      <c r="AH21" s="145"/>
      <c r="AI21" s="142"/>
      <c r="AJ21" s="143"/>
      <c r="AK21" s="144"/>
      <c r="AL21" s="145"/>
      <c r="AM21" s="149"/>
      <c r="AN21" s="143"/>
      <c r="AO21" s="144"/>
      <c r="AP21" s="154"/>
      <c r="AQ21" s="142"/>
      <c r="AR21" s="143"/>
      <c r="AS21" s="144"/>
      <c r="AT21" s="145"/>
      <c r="AU21" s="149"/>
      <c r="AV21" s="143"/>
      <c r="AW21" s="144"/>
      <c r="AX21" s="145"/>
      <c r="AY21" s="135">
        <f t="shared" si="4"/>
        <v>0</v>
      </c>
      <c r="AZ21" s="19">
        <f t="shared" si="5"/>
        <v>0</v>
      </c>
      <c r="BA21" s="20">
        <f t="shared" si="6"/>
        <v>0</v>
      </c>
      <c r="BB21" s="156">
        <f t="shared" si="7"/>
        <v>0</v>
      </c>
      <c r="BC21" s="573" t="s">
        <v>32</v>
      </c>
      <c r="BD21" s="489">
        <v>44</v>
      </c>
    </row>
    <row r="22" ht="12.75">
      <c r="BD22" s="477"/>
    </row>
    <row r="23" ht="12.75">
      <c r="BD23" s="477"/>
    </row>
    <row r="24" spans="5:56" ht="12.75">
      <c r="E24" t="s">
        <v>187</v>
      </c>
      <c r="BD24" s="477"/>
    </row>
    <row r="25" ht="12.75">
      <c r="BD25" s="477"/>
    </row>
    <row r="26" ht="12.75">
      <c r="BD26" s="477"/>
    </row>
    <row r="27" spans="1:56" ht="11.25">
      <c r="A27" s="23"/>
      <c r="B27" s="23"/>
      <c r="C27" s="23"/>
      <c r="D27" s="28"/>
      <c r="E27" s="2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477"/>
    </row>
    <row r="28" spans="1:56" ht="13.5" thickBot="1">
      <c r="A28" s="23"/>
      <c r="B28" s="31"/>
      <c r="C28" s="31"/>
      <c r="D28" s="28"/>
      <c r="E28" s="28"/>
      <c r="F28" s="32" t="s">
        <v>59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3"/>
      <c r="AE28" s="32" t="s">
        <v>60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23"/>
      <c r="BD28" s="23"/>
    </row>
    <row r="29" spans="1:56" ht="13.5" customHeight="1" thickBot="1">
      <c r="A29" s="23"/>
      <c r="B29" s="232" t="str">
        <f>CONCATENATE($C$4," pogrupis")</f>
        <v>C pogrupis</v>
      </c>
      <c r="C29" s="73"/>
      <c r="D29" s="98"/>
      <c r="E29" s="28"/>
      <c r="F29" s="615" t="s">
        <v>44</v>
      </c>
      <c r="G29" s="616"/>
      <c r="H29" s="616"/>
      <c r="I29" s="617"/>
      <c r="J29" s="611" t="s">
        <v>45</v>
      </c>
      <c r="K29" s="612"/>
      <c r="L29" s="612"/>
      <c r="M29" s="613"/>
      <c r="N29" s="611" t="s">
        <v>46</v>
      </c>
      <c r="O29" s="612"/>
      <c r="P29" s="612"/>
      <c r="Q29" s="613"/>
      <c r="R29" s="611" t="s">
        <v>83</v>
      </c>
      <c r="S29" s="612"/>
      <c r="T29" s="612"/>
      <c r="U29" s="613"/>
      <c r="V29" s="611" t="s">
        <v>84</v>
      </c>
      <c r="W29" s="612"/>
      <c r="X29" s="612"/>
      <c r="Y29" s="613"/>
      <c r="Z29" s="607" t="s">
        <v>49</v>
      </c>
      <c r="AA29" s="608"/>
      <c r="AB29" s="608"/>
      <c r="AC29" s="614"/>
      <c r="AD29" s="117"/>
      <c r="AE29" s="611" t="s">
        <v>44</v>
      </c>
      <c r="AF29" s="612"/>
      <c r="AG29" s="612"/>
      <c r="AH29" s="613"/>
      <c r="AI29" s="611" t="s">
        <v>45</v>
      </c>
      <c r="AJ29" s="612"/>
      <c r="AK29" s="612"/>
      <c r="AL29" s="613"/>
      <c r="AM29" s="611" t="s">
        <v>46</v>
      </c>
      <c r="AN29" s="612"/>
      <c r="AO29" s="612"/>
      <c r="AP29" s="613"/>
      <c r="AQ29" s="611" t="s">
        <v>83</v>
      </c>
      <c r="AR29" s="612"/>
      <c r="AS29" s="612"/>
      <c r="AT29" s="613"/>
      <c r="AU29" s="611" t="s">
        <v>84</v>
      </c>
      <c r="AV29" s="612"/>
      <c r="AW29" s="612"/>
      <c r="AX29" s="613"/>
      <c r="AY29" s="607" t="s">
        <v>49</v>
      </c>
      <c r="AZ29" s="608"/>
      <c r="BA29" s="608"/>
      <c r="BB29" s="609"/>
      <c r="BC29" s="23"/>
      <c r="BD29" s="23"/>
    </row>
    <row r="30" spans="1:56" ht="12" thickBot="1">
      <c r="A30" s="124" t="s">
        <v>50</v>
      </c>
      <c r="B30" s="500" t="s">
        <v>51</v>
      </c>
      <c r="C30" s="501" t="s">
        <v>52</v>
      </c>
      <c r="D30" s="501" t="s">
        <v>86</v>
      </c>
      <c r="E30" s="501" t="s">
        <v>85</v>
      </c>
      <c r="F30" s="150" t="s">
        <v>53</v>
      </c>
      <c r="G30" s="136" t="s">
        <v>55</v>
      </c>
      <c r="H30" s="137" t="s">
        <v>54</v>
      </c>
      <c r="I30" s="151" t="s">
        <v>55</v>
      </c>
      <c r="J30" s="150" t="s">
        <v>53</v>
      </c>
      <c r="K30" s="136" t="s">
        <v>55</v>
      </c>
      <c r="L30" s="137" t="s">
        <v>54</v>
      </c>
      <c r="M30" s="151" t="s">
        <v>55</v>
      </c>
      <c r="N30" s="150" t="s">
        <v>53</v>
      </c>
      <c r="O30" s="541" t="s">
        <v>55</v>
      </c>
      <c r="P30" s="542" t="s">
        <v>54</v>
      </c>
      <c r="Q30" s="151" t="s">
        <v>55</v>
      </c>
      <c r="R30" s="150" t="s">
        <v>53</v>
      </c>
      <c r="S30" s="136" t="s">
        <v>55</v>
      </c>
      <c r="T30" s="542" t="s">
        <v>54</v>
      </c>
      <c r="U30" s="151" t="s">
        <v>55</v>
      </c>
      <c r="V30" s="150" t="s">
        <v>53</v>
      </c>
      <c r="W30" s="136" t="s">
        <v>55</v>
      </c>
      <c r="X30" s="137" t="s">
        <v>54</v>
      </c>
      <c r="Y30" s="151" t="s">
        <v>55</v>
      </c>
      <c r="Z30" s="147" t="s">
        <v>53</v>
      </c>
      <c r="AA30" s="136" t="s">
        <v>55</v>
      </c>
      <c r="AB30" s="137" t="s">
        <v>54</v>
      </c>
      <c r="AC30" s="138" t="s">
        <v>55</v>
      </c>
      <c r="AD30" s="543" t="s">
        <v>40</v>
      </c>
      <c r="AE30" s="544" t="s">
        <v>53</v>
      </c>
      <c r="AF30" s="545" t="s">
        <v>55</v>
      </c>
      <c r="AG30" s="546" t="s">
        <v>54</v>
      </c>
      <c r="AH30" s="547" t="s">
        <v>55</v>
      </c>
      <c r="AI30" s="544" t="s">
        <v>53</v>
      </c>
      <c r="AJ30" s="545" t="s">
        <v>55</v>
      </c>
      <c r="AK30" s="546" t="s">
        <v>54</v>
      </c>
      <c r="AL30" s="547" t="s">
        <v>55</v>
      </c>
      <c r="AM30" s="544" t="s">
        <v>53</v>
      </c>
      <c r="AN30" s="545" t="s">
        <v>55</v>
      </c>
      <c r="AO30" s="546" t="s">
        <v>54</v>
      </c>
      <c r="AP30" s="547" t="s">
        <v>55</v>
      </c>
      <c r="AQ30" s="544" t="s">
        <v>53</v>
      </c>
      <c r="AR30" s="545" t="s">
        <v>55</v>
      </c>
      <c r="AS30" s="546" t="s">
        <v>54</v>
      </c>
      <c r="AT30" s="547" t="s">
        <v>55</v>
      </c>
      <c r="AU30" s="544" t="s">
        <v>53</v>
      </c>
      <c r="AV30" s="545" t="s">
        <v>55</v>
      </c>
      <c r="AW30" s="546" t="s">
        <v>54</v>
      </c>
      <c r="AX30" s="547" t="s">
        <v>55</v>
      </c>
      <c r="AY30" s="147" t="s">
        <v>53</v>
      </c>
      <c r="AZ30" s="545" t="s">
        <v>55</v>
      </c>
      <c r="BA30" s="147" t="s">
        <v>54</v>
      </c>
      <c r="BB30" s="547" t="s">
        <v>55</v>
      </c>
      <c r="BC30" s="548" t="s">
        <v>40</v>
      </c>
      <c r="BD30" s="549" t="s">
        <v>58</v>
      </c>
    </row>
    <row r="31" spans="1:61" ht="15.75">
      <c r="A31" s="127">
        <v>3</v>
      </c>
      <c r="B31" s="451" t="s">
        <v>188</v>
      </c>
      <c r="C31" s="360" t="s">
        <v>189</v>
      </c>
      <c r="D31" s="550">
        <v>1995</v>
      </c>
      <c r="E31" s="551" t="s">
        <v>228</v>
      </c>
      <c r="F31" s="454">
        <v>1</v>
      </c>
      <c r="G31" s="455">
        <v>2</v>
      </c>
      <c r="H31" s="456">
        <v>1</v>
      </c>
      <c r="I31" s="457">
        <v>1</v>
      </c>
      <c r="J31" s="552">
        <v>1</v>
      </c>
      <c r="K31" s="459">
        <v>1</v>
      </c>
      <c r="L31" s="460">
        <v>1</v>
      </c>
      <c r="M31" s="553">
        <v>1</v>
      </c>
      <c r="N31" s="383">
        <v>1</v>
      </c>
      <c r="O31" s="554">
        <v>2</v>
      </c>
      <c r="P31" s="321">
        <v>1</v>
      </c>
      <c r="Q31" s="457">
        <v>1</v>
      </c>
      <c r="R31" s="555">
        <v>1</v>
      </c>
      <c r="S31" s="554">
        <v>1</v>
      </c>
      <c r="T31" s="556">
        <v>1</v>
      </c>
      <c r="U31" s="557">
        <v>1</v>
      </c>
      <c r="V31" s="458">
        <v>1</v>
      </c>
      <c r="W31" s="459">
        <v>1</v>
      </c>
      <c r="X31" s="460">
        <v>1</v>
      </c>
      <c r="Y31" s="457">
        <v>1</v>
      </c>
      <c r="Z31" s="389">
        <f aca="true" t="shared" si="8" ref="Z31:AC35">F31+J31+N31+R31+V31</f>
        <v>5</v>
      </c>
      <c r="AA31" s="340">
        <f t="shared" si="8"/>
        <v>7</v>
      </c>
      <c r="AB31" s="341">
        <f t="shared" si="8"/>
        <v>5</v>
      </c>
      <c r="AC31" s="390">
        <f t="shared" si="8"/>
        <v>5</v>
      </c>
      <c r="AD31" s="558">
        <v>1</v>
      </c>
      <c r="AE31" s="362">
        <v>1</v>
      </c>
      <c r="AF31" s="363">
        <v>1</v>
      </c>
      <c r="AG31" s="321">
        <v>1</v>
      </c>
      <c r="AH31" s="364">
        <v>1</v>
      </c>
      <c r="AI31" s="369">
        <v>1</v>
      </c>
      <c r="AJ31" s="363">
        <v>5</v>
      </c>
      <c r="AK31" s="321">
        <v>1</v>
      </c>
      <c r="AL31" s="370">
        <v>5</v>
      </c>
      <c r="AM31" s="180">
        <v>1</v>
      </c>
      <c r="AN31" s="363">
        <v>1</v>
      </c>
      <c r="AO31" s="321">
        <v>1</v>
      </c>
      <c r="AP31" s="364">
        <v>1</v>
      </c>
      <c r="AQ31" s="369">
        <v>1</v>
      </c>
      <c r="AR31" s="363">
        <v>1</v>
      </c>
      <c r="AS31" s="321">
        <v>1</v>
      </c>
      <c r="AT31" s="370">
        <v>1</v>
      </c>
      <c r="AU31" s="180">
        <v>1</v>
      </c>
      <c r="AV31" s="363">
        <v>1</v>
      </c>
      <c r="AW31" s="321">
        <v>1</v>
      </c>
      <c r="AX31" s="364">
        <v>1</v>
      </c>
      <c r="AY31" s="389">
        <f aca="true" t="shared" si="9" ref="AY31:BB35">AE31+AI31+AM31+AQ31+AU31</f>
        <v>5</v>
      </c>
      <c r="AZ31" s="340">
        <f t="shared" si="9"/>
        <v>9</v>
      </c>
      <c r="BA31" s="341">
        <f t="shared" si="9"/>
        <v>5</v>
      </c>
      <c r="BB31" s="392">
        <f t="shared" si="9"/>
        <v>9</v>
      </c>
      <c r="BC31" s="313">
        <v>1</v>
      </c>
      <c r="BD31" s="478"/>
      <c r="BE31" s="394"/>
      <c r="BF31" s="394"/>
      <c r="BG31" s="394"/>
      <c r="BH31" s="394"/>
      <c r="BI31" s="394"/>
    </row>
    <row r="32" spans="1:56" ht="15.75">
      <c r="A32" s="128">
        <v>1</v>
      </c>
      <c r="B32" s="451" t="s">
        <v>190</v>
      </c>
      <c r="C32" s="360" t="s">
        <v>191</v>
      </c>
      <c r="D32" s="436">
        <v>1995</v>
      </c>
      <c r="E32" s="437" t="s">
        <v>228</v>
      </c>
      <c r="F32" s="438">
        <v>1</v>
      </c>
      <c r="G32" s="439">
        <v>2</v>
      </c>
      <c r="H32" s="440">
        <v>1</v>
      </c>
      <c r="I32" s="441">
        <v>1</v>
      </c>
      <c r="J32" s="519">
        <v>0</v>
      </c>
      <c r="K32" s="520">
        <v>0</v>
      </c>
      <c r="L32" s="444">
        <v>1</v>
      </c>
      <c r="M32" s="521">
        <v>1</v>
      </c>
      <c r="N32" s="522">
        <v>0</v>
      </c>
      <c r="O32" s="363">
        <v>0</v>
      </c>
      <c r="P32" s="523">
        <v>0</v>
      </c>
      <c r="Q32" s="364">
        <v>0</v>
      </c>
      <c r="R32" s="385">
        <v>1</v>
      </c>
      <c r="S32" s="409">
        <v>2</v>
      </c>
      <c r="T32" s="381">
        <v>1</v>
      </c>
      <c r="U32" s="524">
        <v>1</v>
      </c>
      <c r="V32" s="442">
        <v>0</v>
      </c>
      <c r="W32" s="520">
        <v>0</v>
      </c>
      <c r="X32" s="444">
        <v>0</v>
      </c>
      <c r="Y32" s="441">
        <v>0</v>
      </c>
      <c r="Z32" s="134">
        <f t="shared" si="8"/>
        <v>2</v>
      </c>
      <c r="AA32" s="15">
        <f t="shared" si="8"/>
        <v>4</v>
      </c>
      <c r="AB32" s="16">
        <f t="shared" si="8"/>
        <v>3</v>
      </c>
      <c r="AC32" s="17">
        <f t="shared" si="8"/>
        <v>3</v>
      </c>
      <c r="AD32" s="536">
        <v>2</v>
      </c>
      <c r="AE32" s="362">
        <v>1</v>
      </c>
      <c r="AF32" s="363">
        <v>4</v>
      </c>
      <c r="AG32" s="321">
        <v>1</v>
      </c>
      <c r="AH32" s="364">
        <v>4</v>
      </c>
      <c r="AI32" s="369">
        <v>1</v>
      </c>
      <c r="AJ32" s="363">
        <v>2</v>
      </c>
      <c r="AK32" s="321">
        <v>1</v>
      </c>
      <c r="AL32" s="370">
        <v>2</v>
      </c>
      <c r="AM32" s="180">
        <v>0</v>
      </c>
      <c r="AN32" s="363">
        <v>0</v>
      </c>
      <c r="AO32" s="321">
        <v>1</v>
      </c>
      <c r="AP32" s="364">
        <v>1</v>
      </c>
      <c r="AQ32" s="369">
        <v>0</v>
      </c>
      <c r="AR32" s="363">
        <v>0</v>
      </c>
      <c r="AS32" s="321">
        <v>1</v>
      </c>
      <c r="AT32" s="370">
        <v>1</v>
      </c>
      <c r="AU32" s="180">
        <v>0</v>
      </c>
      <c r="AV32" s="363">
        <v>0</v>
      </c>
      <c r="AW32" s="321">
        <v>0</v>
      </c>
      <c r="AX32" s="364">
        <v>0</v>
      </c>
      <c r="AY32" s="134">
        <f t="shared" si="9"/>
        <v>2</v>
      </c>
      <c r="AZ32" s="15">
        <f t="shared" si="9"/>
        <v>6</v>
      </c>
      <c r="BA32" s="16">
        <f t="shared" si="9"/>
        <v>4</v>
      </c>
      <c r="BB32" s="155">
        <f t="shared" si="9"/>
        <v>8</v>
      </c>
      <c r="BC32" s="313">
        <v>2</v>
      </c>
      <c r="BD32" s="479"/>
    </row>
    <row r="33" spans="1:59" s="292" customFormat="1" ht="16.5" thickBot="1">
      <c r="A33" s="129">
        <v>2</v>
      </c>
      <c r="B33" s="451" t="s">
        <v>192</v>
      </c>
      <c r="C33" s="360" t="s">
        <v>193</v>
      </c>
      <c r="D33" s="525"/>
      <c r="E33" s="491"/>
      <c r="F33" s="362">
        <v>1</v>
      </c>
      <c r="G33" s="363">
        <v>3</v>
      </c>
      <c r="H33" s="321">
        <v>1</v>
      </c>
      <c r="I33" s="364">
        <v>2</v>
      </c>
      <c r="J33" s="369">
        <v>0</v>
      </c>
      <c r="K33" s="363">
        <v>0</v>
      </c>
      <c r="L33" s="321">
        <v>1</v>
      </c>
      <c r="M33" s="370">
        <v>2</v>
      </c>
      <c r="N33" s="526">
        <v>0</v>
      </c>
      <c r="O33" s="363">
        <v>0</v>
      </c>
      <c r="P33" s="527">
        <v>0</v>
      </c>
      <c r="Q33" s="364">
        <v>0</v>
      </c>
      <c r="R33" s="369">
        <v>1</v>
      </c>
      <c r="S33" s="433">
        <v>1</v>
      </c>
      <c r="T33" s="321">
        <v>1</v>
      </c>
      <c r="U33" s="364">
        <v>1</v>
      </c>
      <c r="V33" s="180">
        <v>0</v>
      </c>
      <c r="W33" s="363">
        <v>0</v>
      </c>
      <c r="X33" s="321">
        <v>0</v>
      </c>
      <c r="Y33" s="364">
        <v>0</v>
      </c>
      <c r="Z33" s="372">
        <f t="shared" si="8"/>
        <v>2</v>
      </c>
      <c r="AA33" s="373">
        <f t="shared" si="8"/>
        <v>4</v>
      </c>
      <c r="AB33" s="374">
        <f t="shared" si="8"/>
        <v>3</v>
      </c>
      <c r="AC33" s="375">
        <f t="shared" si="8"/>
        <v>5</v>
      </c>
      <c r="AD33" s="566" t="s">
        <v>97</v>
      </c>
      <c r="AE33" s="567">
        <v>0</v>
      </c>
      <c r="AF33" s="363">
        <v>0</v>
      </c>
      <c r="AG33" s="321">
        <v>1</v>
      </c>
      <c r="AH33" s="364">
        <v>2</v>
      </c>
      <c r="AI33" s="369">
        <v>0</v>
      </c>
      <c r="AJ33" s="363">
        <v>0</v>
      </c>
      <c r="AK33" s="321">
        <v>1</v>
      </c>
      <c r="AL33" s="370">
        <v>3</v>
      </c>
      <c r="AM33" s="180">
        <v>0</v>
      </c>
      <c r="AN33" s="363">
        <v>0</v>
      </c>
      <c r="AO33" s="321">
        <v>1</v>
      </c>
      <c r="AP33" s="364">
        <v>1</v>
      </c>
      <c r="AQ33" s="369">
        <v>0</v>
      </c>
      <c r="AR33" s="363">
        <v>0</v>
      </c>
      <c r="AS33" s="321">
        <v>1</v>
      </c>
      <c r="AT33" s="370">
        <v>2</v>
      </c>
      <c r="AU33" s="180">
        <v>0</v>
      </c>
      <c r="AV33" s="363">
        <v>0</v>
      </c>
      <c r="AW33" s="321">
        <v>0</v>
      </c>
      <c r="AX33" s="364">
        <v>0</v>
      </c>
      <c r="AY33" s="372">
        <f t="shared" si="9"/>
        <v>0</v>
      </c>
      <c r="AZ33" s="373">
        <f t="shared" si="9"/>
        <v>0</v>
      </c>
      <c r="BA33" s="374">
        <f t="shared" si="9"/>
        <v>4</v>
      </c>
      <c r="BB33" s="376">
        <f t="shared" si="9"/>
        <v>8</v>
      </c>
      <c r="BC33" s="313">
        <v>3</v>
      </c>
      <c r="BD33" s="479">
        <v>100</v>
      </c>
      <c r="BE33" s="377"/>
      <c r="BF33" s="377"/>
      <c r="BG33" s="377"/>
    </row>
    <row r="34" spans="1:61" ht="16.5" thickBot="1">
      <c r="A34" s="128">
        <v>5</v>
      </c>
      <c r="B34" s="559" t="s">
        <v>94</v>
      </c>
      <c r="C34" s="508" t="s">
        <v>7</v>
      </c>
      <c r="D34" s="531">
        <v>1995</v>
      </c>
      <c r="E34" s="510" t="s">
        <v>33</v>
      </c>
      <c r="F34" s="511">
        <v>1</v>
      </c>
      <c r="G34" s="512">
        <v>2</v>
      </c>
      <c r="H34" s="513">
        <v>1</v>
      </c>
      <c r="I34" s="514">
        <v>2</v>
      </c>
      <c r="J34" s="532">
        <v>0</v>
      </c>
      <c r="K34" s="512">
        <v>0</v>
      </c>
      <c r="L34" s="513">
        <v>1</v>
      </c>
      <c r="M34" s="533">
        <v>1</v>
      </c>
      <c r="N34" s="534">
        <v>0</v>
      </c>
      <c r="O34" s="512">
        <v>0</v>
      </c>
      <c r="P34" s="488">
        <v>0</v>
      </c>
      <c r="Q34" s="514">
        <v>0</v>
      </c>
      <c r="R34" s="532">
        <v>1</v>
      </c>
      <c r="S34" s="487">
        <v>2</v>
      </c>
      <c r="T34" s="535">
        <v>1</v>
      </c>
      <c r="U34" s="512">
        <v>2</v>
      </c>
      <c r="V34" s="532">
        <v>0</v>
      </c>
      <c r="W34" s="512">
        <v>0</v>
      </c>
      <c r="X34" s="513">
        <v>0</v>
      </c>
      <c r="Y34" s="514">
        <v>0</v>
      </c>
      <c r="Z34" s="560">
        <f t="shared" si="8"/>
        <v>2</v>
      </c>
      <c r="AA34" s="561">
        <f t="shared" si="8"/>
        <v>4</v>
      </c>
      <c r="AB34" s="562">
        <f t="shared" si="8"/>
        <v>3</v>
      </c>
      <c r="AC34" s="563">
        <f t="shared" si="8"/>
        <v>5</v>
      </c>
      <c r="AD34" s="565">
        <v>3</v>
      </c>
      <c r="AE34" s="576">
        <v>0</v>
      </c>
      <c r="AF34" s="366">
        <v>0</v>
      </c>
      <c r="AG34" s="367">
        <v>1</v>
      </c>
      <c r="AH34" s="368">
        <v>5</v>
      </c>
      <c r="AI34" s="395">
        <v>0</v>
      </c>
      <c r="AJ34" s="366">
        <v>0</v>
      </c>
      <c r="AK34" s="367">
        <v>0</v>
      </c>
      <c r="AL34" s="396">
        <v>0</v>
      </c>
      <c r="AM34" s="181">
        <v>0</v>
      </c>
      <c r="AN34" s="366">
        <v>0</v>
      </c>
      <c r="AO34" s="367">
        <v>1</v>
      </c>
      <c r="AP34" s="368">
        <v>1</v>
      </c>
      <c r="AQ34" s="395">
        <v>0</v>
      </c>
      <c r="AR34" s="366">
        <v>0</v>
      </c>
      <c r="AS34" s="367">
        <v>1</v>
      </c>
      <c r="AT34" s="396">
        <v>1</v>
      </c>
      <c r="AU34" s="181">
        <v>0</v>
      </c>
      <c r="AV34" s="366">
        <v>0</v>
      </c>
      <c r="AW34" s="367">
        <v>0</v>
      </c>
      <c r="AX34" s="368">
        <v>0</v>
      </c>
      <c r="AY34" s="560">
        <f t="shared" si="9"/>
        <v>0</v>
      </c>
      <c r="AZ34" s="561">
        <f t="shared" si="9"/>
        <v>0</v>
      </c>
      <c r="BA34" s="562">
        <f t="shared" si="9"/>
        <v>3</v>
      </c>
      <c r="BB34" s="564">
        <f t="shared" si="9"/>
        <v>7</v>
      </c>
      <c r="BC34" s="575">
        <v>4</v>
      </c>
      <c r="BD34" s="479">
        <v>89</v>
      </c>
      <c r="BE34" s="292"/>
      <c r="BF34" s="292"/>
      <c r="BG34" s="292"/>
      <c r="BH34" s="292"/>
      <c r="BI34" s="292"/>
    </row>
    <row r="35" spans="1:56" ht="15.75">
      <c r="A35" s="129">
        <v>4</v>
      </c>
      <c r="B35" s="464" t="s">
        <v>194</v>
      </c>
      <c r="C35" s="464" t="s">
        <v>195</v>
      </c>
      <c r="D35" s="528">
        <v>1993</v>
      </c>
      <c r="E35" s="420" t="s">
        <v>35</v>
      </c>
      <c r="F35" s="421">
        <v>0</v>
      </c>
      <c r="G35" s="422">
        <v>0</v>
      </c>
      <c r="H35" s="423">
        <v>1</v>
      </c>
      <c r="I35" s="424">
        <v>2</v>
      </c>
      <c r="J35" s="517">
        <v>0</v>
      </c>
      <c r="K35" s="425">
        <v>0</v>
      </c>
      <c r="L35" s="426">
        <v>1</v>
      </c>
      <c r="M35" s="529">
        <v>3</v>
      </c>
      <c r="N35" s="530">
        <v>0</v>
      </c>
      <c r="O35" s="495">
        <v>0</v>
      </c>
      <c r="P35" s="426">
        <v>0</v>
      </c>
      <c r="Q35" s="497">
        <v>0</v>
      </c>
      <c r="R35" s="517">
        <v>1</v>
      </c>
      <c r="S35" s="425">
        <v>1</v>
      </c>
      <c r="T35" s="426">
        <v>1</v>
      </c>
      <c r="U35" s="529">
        <v>1</v>
      </c>
      <c r="V35" s="178">
        <v>0</v>
      </c>
      <c r="W35" s="425">
        <v>0</v>
      </c>
      <c r="X35" s="426">
        <v>0</v>
      </c>
      <c r="Y35" s="424">
        <v>0</v>
      </c>
      <c r="Z35" s="192">
        <f t="shared" si="8"/>
        <v>1</v>
      </c>
      <c r="AA35" s="161">
        <f t="shared" si="8"/>
        <v>1</v>
      </c>
      <c r="AB35" s="164">
        <f t="shared" si="8"/>
        <v>3</v>
      </c>
      <c r="AC35" s="287">
        <f t="shared" si="8"/>
        <v>6</v>
      </c>
      <c r="AD35" s="537">
        <v>5</v>
      </c>
      <c r="AE35" s="186"/>
      <c r="AF35" s="42"/>
      <c r="AG35" s="47"/>
      <c r="AH35" s="187"/>
      <c r="AI35" s="186"/>
      <c r="AJ35" s="42"/>
      <c r="AK35" s="47"/>
      <c r="AL35" s="187"/>
      <c r="AM35" s="186"/>
      <c r="AN35" s="42"/>
      <c r="AO35" s="47"/>
      <c r="AP35" s="187"/>
      <c r="AQ35" s="186"/>
      <c r="AR35" s="42"/>
      <c r="AS35" s="47"/>
      <c r="AT35" s="187"/>
      <c r="AU35" s="186"/>
      <c r="AV35" s="42"/>
      <c r="AW35" s="47"/>
      <c r="AX35" s="187"/>
      <c r="AY35" s="192">
        <f t="shared" si="9"/>
        <v>0</v>
      </c>
      <c r="AZ35" s="161">
        <f t="shared" si="9"/>
        <v>0</v>
      </c>
      <c r="BA35" s="164">
        <f t="shared" si="9"/>
        <v>0</v>
      </c>
      <c r="BB35" s="162">
        <f t="shared" si="9"/>
        <v>0</v>
      </c>
      <c r="BC35" s="371">
        <v>5</v>
      </c>
      <c r="BD35" s="479">
        <v>79</v>
      </c>
    </row>
    <row r="36" spans="1:56" ht="15.75">
      <c r="A36" s="128">
        <v>6</v>
      </c>
      <c r="B36" s="360" t="s">
        <v>1</v>
      </c>
      <c r="C36" s="360" t="s">
        <v>196</v>
      </c>
      <c r="D36" s="398">
        <v>1994</v>
      </c>
      <c r="E36" s="399" t="s">
        <v>34</v>
      </c>
      <c r="F36" s="400">
        <v>0</v>
      </c>
      <c r="G36" s="401">
        <v>0</v>
      </c>
      <c r="H36" s="402">
        <v>1</v>
      </c>
      <c r="I36" s="403">
        <v>4</v>
      </c>
      <c r="J36" s="75">
        <v>0</v>
      </c>
      <c r="K36" s="409">
        <v>0</v>
      </c>
      <c r="L36" s="405">
        <v>1</v>
      </c>
      <c r="M36" s="468">
        <v>2</v>
      </c>
      <c r="N36" s="127">
        <v>0</v>
      </c>
      <c r="O36" s="465">
        <v>0</v>
      </c>
      <c r="P36" s="405">
        <v>0</v>
      </c>
      <c r="Q36" s="516">
        <v>0</v>
      </c>
      <c r="R36" s="75">
        <v>1</v>
      </c>
      <c r="S36" s="409">
        <v>1</v>
      </c>
      <c r="T36" s="405">
        <v>1</v>
      </c>
      <c r="U36" s="468">
        <v>1</v>
      </c>
      <c r="V36" s="127">
        <v>0</v>
      </c>
      <c r="W36" s="409">
        <v>0</v>
      </c>
      <c r="X36" s="405">
        <v>0</v>
      </c>
      <c r="Y36" s="403">
        <v>0</v>
      </c>
      <c r="Z36" s="134">
        <f aca="true" t="shared" si="10" ref="Z36:AC47">F36+J36+N36+R36+V36</f>
        <v>1</v>
      </c>
      <c r="AA36" s="15">
        <f t="shared" si="10"/>
        <v>1</v>
      </c>
      <c r="AB36" s="16">
        <f t="shared" si="10"/>
        <v>3</v>
      </c>
      <c r="AC36" s="17">
        <f t="shared" si="10"/>
        <v>7</v>
      </c>
      <c r="AD36" s="538" t="s">
        <v>101</v>
      </c>
      <c r="AE36" s="188"/>
      <c r="AF36" s="84"/>
      <c r="AG36" s="39"/>
      <c r="AH36" s="189"/>
      <c r="AI36" s="188"/>
      <c r="AJ36" s="84"/>
      <c r="AK36" s="39"/>
      <c r="AL36" s="189"/>
      <c r="AM36" s="188"/>
      <c r="AN36" s="84"/>
      <c r="AO36" s="39"/>
      <c r="AP36" s="189"/>
      <c r="AQ36" s="188"/>
      <c r="AR36" s="84"/>
      <c r="AS36" s="39"/>
      <c r="AT36" s="189"/>
      <c r="AU36" s="188"/>
      <c r="AV36" s="84"/>
      <c r="AW36" s="39"/>
      <c r="AX36" s="189"/>
      <c r="AY36" s="134">
        <f aca="true" t="shared" si="11" ref="AY36:BB47">AE36+AI36+AM36+AQ36+AU36</f>
        <v>0</v>
      </c>
      <c r="AZ36" s="15">
        <f t="shared" si="11"/>
        <v>0</v>
      </c>
      <c r="BA36" s="16">
        <f t="shared" si="11"/>
        <v>0</v>
      </c>
      <c r="BB36" s="155">
        <f t="shared" si="11"/>
        <v>0</v>
      </c>
      <c r="BC36" s="572" t="s">
        <v>101</v>
      </c>
      <c r="BD36" s="479">
        <v>71</v>
      </c>
    </row>
    <row r="37" spans="1:56" ht="15.75">
      <c r="A37" s="129">
        <v>7</v>
      </c>
      <c r="B37" s="360" t="s">
        <v>118</v>
      </c>
      <c r="C37" s="360" t="s">
        <v>119</v>
      </c>
      <c r="D37" s="407">
        <v>1993</v>
      </c>
      <c r="E37" s="408" t="s">
        <v>35</v>
      </c>
      <c r="F37" s="429">
        <v>0</v>
      </c>
      <c r="G37" s="430">
        <v>0</v>
      </c>
      <c r="H37" s="431">
        <v>1</v>
      </c>
      <c r="I37" s="432">
        <v>1</v>
      </c>
      <c r="J37" s="486">
        <v>0</v>
      </c>
      <c r="K37" s="433">
        <v>0</v>
      </c>
      <c r="L37" s="434">
        <v>1</v>
      </c>
      <c r="M37" s="485">
        <v>1</v>
      </c>
      <c r="N37" s="129">
        <v>0</v>
      </c>
      <c r="O37" s="433">
        <v>0</v>
      </c>
      <c r="P37" s="434">
        <v>0</v>
      </c>
      <c r="Q37" s="432">
        <v>0</v>
      </c>
      <c r="R37" s="486">
        <v>0</v>
      </c>
      <c r="S37" s="433">
        <v>0</v>
      </c>
      <c r="T37" s="434">
        <v>1</v>
      </c>
      <c r="U37" s="485">
        <v>2</v>
      </c>
      <c r="V37" s="129">
        <v>0</v>
      </c>
      <c r="W37" s="433">
        <v>0</v>
      </c>
      <c r="X37" s="434">
        <v>0</v>
      </c>
      <c r="Y37" s="432">
        <v>0</v>
      </c>
      <c r="Z37" s="134">
        <f t="shared" si="10"/>
        <v>0</v>
      </c>
      <c r="AA37" s="15">
        <f t="shared" si="10"/>
        <v>0</v>
      </c>
      <c r="AB37" s="16">
        <f t="shared" si="10"/>
        <v>3</v>
      </c>
      <c r="AC37" s="17">
        <f t="shared" si="10"/>
        <v>4</v>
      </c>
      <c r="AD37" s="539" t="s">
        <v>102</v>
      </c>
      <c r="AE37" s="182"/>
      <c r="AF37" s="50"/>
      <c r="AG37" s="43"/>
      <c r="AH37" s="176"/>
      <c r="AI37" s="182"/>
      <c r="AJ37" s="50"/>
      <c r="AK37" s="43"/>
      <c r="AL37" s="176"/>
      <c r="AM37" s="182"/>
      <c r="AN37" s="50"/>
      <c r="AO37" s="43"/>
      <c r="AP37" s="176"/>
      <c r="AQ37" s="182"/>
      <c r="AR37" s="50"/>
      <c r="AS37" s="43"/>
      <c r="AT37" s="176"/>
      <c r="AU37" s="182"/>
      <c r="AV37" s="50"/>
      <c r="AW37" s="43"/>
      <c r="AX37" s="176"/>
      <c r="AY37" s="134">
        <f t="shared" si="11"/>
        <v>0</v>
      </c>
      <c r="AZ37" s="15">
        <f t="shared" si="11"/>
        <v>0</v>
      </c>
      <c r="BA37" s="16">
        <f t="shared" si="11"/>
        <v>0</v>
      </c>
      <c r="BB37" s="155">
        <f t="shared" si="11"/>
        <v>0</v>
      </c>
      <c r="BC37" s="572" t="s">
        <v>102</v>
      </c>
      <c r="BD37" s="479">
        <v>63</v>
      </c>
    </row>
    <row r="38" spans="1:56" ht="15.75">
      <c r="A38" s="128">
        <v>8</v>
      </c>
      <c r="B38" s="360" t="s">
        <v>9</v>
      </c>
      <c r="C38" s="360" t="s">
        <v>197</v>
      </c>
      <c r="D38" s="528">
        <v>1995</v>
      </c>
      <c r="E38" s="420" t="s">
        <v>34</v>
      </c>
      <c r="F38" s="421">
        <v>0</v>
      </c>
      <c r="G38" s="422">
        <v>0</v>
      </c>
      <c r="H38" s="423">
        <v>1</v>
      </c>
      <c r="I38" s="424">
        <v>3</v>
      </c>
      <c r="J38" s="517">
        <v>0</v>
      </c>
      <c r="K38" s="425">
        <v>0</v>
      </c>
      <c r="L38" s="426">
        <v>0</v>
      </c>
      <c r="M38" s="529">
        <v>0</v>
      </c>
      <c r="N38" s="178">
        <v>0</v>
      </c>
      <c r="O38" s="425">
        <v>0</v>
      </c>
      <c r="P38" s="426">
        <v>0</v>
      </c>
      <c r="Q38" s="424">
        <v>0</v>
      </c>
      <c r="R38" s="517">
        <v>0</v>
      </c>
      <c r="S38" s="425">
        <v>0</v>
      </c>
      <c r="T38" s="426">
        <v>1</v>
      </c>
      <c r="U38" s="529">
        <v>2</v>
      </c>
      <c r="V38" s="178">
        <v>0</v>
      </c>
      <c r="W38" s="425">
        <v>0</v>
      </c>
      <c r="X38" s="426">
        <v>0</v>
      </c>
      <c r="Y38" s="424">
        <v>0</v>
      </c>
      <c r="Z38" s="134">
        <f t="shared" si="10"/>
        <v>0</v>
      </c>
      <c r="AA38" s="15">
        <f t="shared" si="10"/>
        <v>0</v>
      </c>
      <c r="AB38" s="16">
        <f t="shared" si="10"/>
        <v>2</v>
      </c>
      <c r="AC38" s="17">
        <f t="shared" si="10"/>
        <v>5</v>
      </c>
      <c r="AD38" s="540" t="s">
        <v>103</v>
      </c>
      <c r="AE38" s="182"/>
      <c r="AF38" s="50"/>
      <c r="AG38" s="43"/>
      <c r="AH38" s="176"/>
      <c r="AI38" s="182"/>
      <c r="AJ38" s="50"/>
      <c r="AK38" s="43"/>
      <c r="AL38" s="176"/>
      <c r="AM38" s="182"/>
      <c r="AN38" s="50"/>
      <c r="AO38" s="43"/>
      <c r="AP38" s="176"/>
      <c r="AQ38" s="182"/>
      <c r="AR38" s="50"/>
      <c r="AS38" s="43"/>
      <c r="AT38" s="176"/>
      <c r="AU38" s="182"/>
      <c r="AV38" s="50"/>
      <c r="AW38" s="43"/>
      <c r="AX38" s="176"/>
      <c r="AY38" s="134">
        <f t="shared" si="11"/>
        <v>0</v>
      </c>
      <c r="AZ38" s="15">
        <f t="shared" si="11"/>
        <v>0</v>
      </c>
      <c r="BA38" s="16">
        <f t="shared" si="11"/>
        <v>0</v>
      </c>
      <c r="BB38" s="155">
        <f t="shared" si="11"/>
        <v>0</v>
      </c>
      <c r="BC38" s="572" t="s">
        <v>103</v>
      </c>
      <c r="BD38" s="479">
        <v>56</v>
      </c>
    </row>
    <row r="39" spans="1:56" ht="12.75">
      <c r="A39" s="129">
        <v>9</v>
      </c>
      <c r="B39" s="51"/>
      <c r="C39" s="87"/>
      <c r="D39" s="101"/>
      <c r="E39" s="101"/>
      <c r="F39" s="178"/>
      <c r="G39" s="80"/>
      <c r="H39" s="81"/>
      <c r="I39" s="179"/>
      <c r="J39" s="184"/>
      <c r="K39" s="82"/>
      <c r="L39" s="83"/>
      <c r="M39" s="179"/>
      <c r="N39" s="184"/>
      <c r="O39" s="82"/>
      <c r="P39" s="83"/>
      <c r="Q39" s="179"/>
      <c r="R39" s="184"/>
      <c r="S39" s="82"/>
      <c r="T39" s="83"/>
      <c r="U39" s="179"/>
      <c r="V39" s="184"/>
      <c r="W39" s="82"/>
      <c r="X39" s="83"/>
      <c r="Y39" s="179"/>
      <c r="Z39" s="134">
        <f t="shared" si="10"/>
        <v>0</v>
      </c>
      <c r="AA39" s="15">
        <f t="shared" si="10"/>
        <v>0</v>
      </c>
      <c r="AB39" s="16">
        <f t="shared" si="10"/>
        <v>0</v>
      </c>
      <c r="AC39" s="17">
        <f t="shared" si="10"/>
        <v>0</v>
      </c>
      <c r="AD39" s="131"/>
      <c r="AE39" s="188"/>
      <c r="AF39" s="84"/>
      <c r="AG39" s="39"/>
      <c r="AH39" s="189"/>
      <c r="AI39" s="188"/>
      <c r="AJ39" s="84"/>
      <c r="AK39" s="39"/>
      <c r="AL39" s="189"/>
      <c r="AM39" s="188"/>
      <c r="AN39" s="84"/>
      <c r="AO39" s="39"/>
      <c r="AP39" s="189"/>
      <c r="AQ39" s="188"/>
      <c r="AR39" s="84"/>
      <c r="AS39" s="39"/>
      <c r="AT39" s="189"/>
      <c r="AU39" s="188"/>
      <c r="AV39" s="84"/>
      <c r="AW39" s="39"/>
      <c r="AX39" s="189"/>
      <c r="AY39" s="134">
        <f t="shared" si="11"/>
        <v>0</v>
      </c>
      <c r="AZ39" s="15">
        <f t="shared" si="11"/>
        <v>0</v>
      </c>
      <c r="BA39" s="16">
        <f t="shared" si="11"/>
        <v>0</v>
      </c>
      <c r="BB39" s="155">
        <f t="shared" si="11"/>
        <v>0</v>
      </c>
      <c r="BC39" s="572"/>
      <c r="BD39" s="479"/>
    </row>
    <row r="40" spans="1:56" ht="12.75">
      <c r="A40" s="128">
        <v>10</v>
      </c>
      <c r="B40" s="49"/>
      <c r="C40" s="86"/>
      <c r="D40" s="100"/>
      <c r="E40" s="100"/>
      <c r="F40" s="129"/>
      <c r="G40" s="61"/>
      <c r="H40" s="62"/>
      <c r="I40" s="177"/>
      <c r="J40" s="183"/>
      <c r="K40" s="65"/>
      <c r="L40" s="66"/>
      <c r="M40" s="177"/>
      <c r="N40" s="183"/>
      <c r="O40" s="65"/>
      <c r="P40" s="66"/>
      <c r="Q40" s="177"/>
      <c r="R40" s="183"/>
      <c r="S40" s="65"/>
      <c r="T40" s="66"/>
      <c r="U40" s="177"/>
      <c r="V40" s="183"/>
      <c r="W40" s="65"/>
      <c r="X40" s="66"/>
      <c r="Y40" s="177"/>
      <c r="Z40" s="134">
        <f t="shared" si="10"/>
        <v>0</v>
      </c>
      <c r="AA40" s="15">
        <f t="shared" si="10"/>
        <v>0</v>
      </c>
      <c r="AB40" s="16">
        <f t="shared" si="10"/>
        <v>0</v>
      </c>
      <c r="AC40" s="17">
        <f t="shared" si="10"/>
        <v>0</v>
      </c>
      <c r="AD40" s="132"/>
      <c r="AE40" s="182"/>
      <c r="AF40" s="50"/>
      <c r="AG40" s="43"/>
      <c r="AH40" s="176"/>
      <c r="AI40" s="182"/>
      <c r="AJ40" s="50"/>
      <c r="AK40" s="43"/>
      <c r="AL40" s="176"/>
      <c r="AM40" s="182"/>
      <c r="AN40" s="50"/>
      <c r="AO40" s="43"/>
      <c r="AP40" s="176"/>
      <c r="AQ40" s="182"/>
      <c r="AR40" s="50"/>
      <c r="AS40" s="43"/>
      <c r="AT40" s="176"/>
      <c r="AU40" s="182"/>
      <c r="AV40" s="50"/>
      <c r="AW40" s="43"/>
      <c r="AX40" s="176"/>
      <c r="AY40" s="134">
        <f t="shared" si="11"/>
        <v>0</v>
      </c>
      <c r="AZ40" s="15">
        <f t="shared" si="11"/>
        <v>0</v>
      </c>
      <c r="BA40" s="16">
        <f t="shared" si="11"/>
        <v>0</v>
      </c>
      <c r="BB40" s="155">
        <f t="shared" si="11"/>
        <v>0</v>
      </c>
      <c r="BC40" s="572"/>
      <c r="BD40" s="479"/>
    </row>
    <row r="41" spans="1:56" ht="12.75">
      <c r="A41" s="129">
        <v>11</v>
      </c>
      <c r="B41" s="51"/>
      <c r="C41" s="87"/>
      <c r="D41" s="101"/>
      <c r="E41" s="101"/>
      <c r="F41" s="178"/>
      <c r="G41" s="80"/>
      <c r="H41" s="81"/>
      <c r="I41" s="179"/>
      <c r="J41" s="184"/>
      <c r="K41" s="82"/>
      <c r="L41" s="83"/>
      <c r="M41" s="179"/>
      <c r="N41" s="184"/>
      <c r="O41" s="82"/>
      <c r="P41" s="83"/>
      <c r="Q41" s="179"/>
      <c r="R41" s="184"/>
      <c r="S41" s="82"/>
      <c r="T41" s="83"/>
      <c r="U41" s="179"/>
      <c r="V41" s="184"/>
      <c r="W41" s="82"/>
      <c r="X41" s="83"/>
      <c r="Y41" s="179"/>
      <c r="Z41" s="134">
        <f t="shared" si="10"/>
        <v>0</v>
      </c>
      <c r="AA41" s="15">
        <f t="shared" si="10"/>
        <v>0</v>
      </c>
      <c r="AB41" s="16">
        <f t="shared" si="10"/>
        <v>0</v>
      </c>
      <c r="AC41" s="17">
        <f t="shared" si="10"/>
        <v>0</v>
      </c>
      <c r="AD41" s="131"/>
      <c r="AE41" s="188"/>
      <c r="AF41" s="84"/>
      <c r="AG41" s="39"/>
      <c r="AH41" s="189"/>
      <c r="AI41" s="188"/>
      <c r="AJ41" s="84"/>
      <c r="AK41" s="39"/>
      <c r="AL41" s="189"/>
      <c r="AM41" s="188"/>
      <c r="AN41" s="84"/>
      <c r="AO41" s="39"/>
      <c r="AP41" s="189"/>
      <c r="AQ41" s="188"/>
      <c r="AR41" s="84"/>
      <c r="AS41" s="39"/>
      <c r="AT41" s="189"/>
      <c r="AU41" s="188"/>
      <c r="AV41" s="84"/>
      <c r="AW41" s="39"/>
      <c r="AX41" s="189"/>
      <c r="AY41" s="134">
        <f t="shared" si="11"/>
        <v>0</v>
      </c>
      <c r="AZ41" s="15">
        <f t="shared" si="11"/>
        <v>0</v>
      </c>
      <c r="BA41" s="16">
        <f t="shared" si="11"/>
        <v>0</v>
      </c>
      <c r="BB41" s="155">
        <f t="shared" si="11"/>
        <v>0</v>
      </c>
      <c r="BC41" s="572"/>
      <c r="BD41" s="479"/>
    </row>
    <row r="42" spans="1:56" ht="12.75">
      <c r="A42" s="128">
        <v>12</v>
      </c>
      <c r="B42" s="45"/>
      <c r="C42" s="85"/>
      <c r="D42" s="99"/>
      <c r="E42" s="99"/>
      <c r="F42" s="127"/>
      <c r="G42" s="76"/>
      <c r="H42" s="77"/>
      <c r="I42" s="176"/>
      <c r="J42" s="182"/>
      <c r="K42" s="50"/>
      <c r="L42" s="43"/>
      <c r="M42" s="176"/>
      <c r="N42" s="182"/>
      <c r="O42" s="50"/>
      <c r="P42" s="43"/>
      <c r="Q42" s="176"/>
      <c r="R42" s="182"/>
      <c r="S42" s="50"/>
      <c r="T42" s="43"/>
      <c r="U42" s="176"/>
      <c r="V42" s="182"/>
      <c r="W42" s="50"/>
      <c r="X42" s="43"/>
      <c r="Y42" s="176"/>
      <c r="Z42" s="134">
        <f t="shared" si="10"/>
        <v>0</v>
      </c>
      <c r="AA42" s="15">
        <f t="shared" si="10"/>
        <v>0</v>
      </c>
      <c r="AB42" s="16">
        <f t="shared" si="10"/>
        <v>0</v>
      </c>
      <c r="AC42" s="17">
        <f t="shared" si="10"/>
        <v>0</v>
      </c>
      <c r="AD42" s="130"/>
      <c r="AE42" s="182"/>
      <c r="AF42" s="50"/>
      <c r="AG42" s="43"/>
      <c r="AH42" s="176"/>
      <c r="AI42" s="182"/>
      <c r="AJ42" s="50"/>
      <c r="AK42" s="43"/>
      <c r="AL42" s="176"/>
      <c r="AM42" s="182"/>
      <c r="AN42" s="50"/>
      <c r="AO42" s="43"/>
      <c r="AP42" s="176"/>
      <c r="AQ42" s="182"/>
      <c r="AR42" s="50"/>
      <c r="AS42" s="43"/>
      <c r="AT42" s="176"/>
      <c r="AU42" s="182"/>
      <c r="AV42" s="50"/>
      <c r="AW42" s="43"/>
      <c r="AX42" s="176"/>
      <c r="AY42" s="134">
        <f t="shared" si="11"/>
        <v>0</v>
      </c>
      <c r="AZ42" s="15">
        <f t="shared" si="11"/>
        <v>0</v>
      </c>
      <c r="BA42" s="16">
        <f t="shared" si="11"/>
        <v>0</v>
      </c>
      <c r="BB42" s="155">
        <f t="shared" si="11"/>
        <v>0</v>
      </c>
      <c r="BC42" s="572"/>
      <c r="BD42" s="479"/>
    </row>
    <row r="43" spans="1:56" ht="12.75">
      <c r="A43" s="129">
        <v>13</v>
      </c>
      <c r="B43" s="49"/>
      <c r="C43" s="86"/>
      <c r="D43" s="100"/>
      <c r="E43" s="100"/>
      <c r="F43" s="129"/>
      <c r="G43" s="61"/>
      <c r="H43" s="62"/>
      <c r="I43" s="177"/>
      <c r="J43" s="183"/>
      <c r="K43" s="65"/>
      <c r="L43" s="66"/>
      <c r="M43" s="177"/>
      <c r="N43" s="183"/>
      <c r="O43" s="65"/>
      <c r="P43" s="66"/>
      <c r="Q43" s="177"/>
      <c r="R43" s="183"/>
      <c r="S43" s="65"/>
      <c r="T43" s="66"/>
      <c r="U43" s="177"/>
      <c r="V43" s="183"/>
      <c r="W43" s="65"/>
      <c r="X43" s="66"/>
      <c r="Y43" s="177"/>
      <c r="Z43" s="134">
        <f t="shared" si="10"/>
        <v>0</v>
      </c>
      <c r="AA43" s="15">
        <f t="shared" si="10"/>
        <v>0</v>
      </c>
      <c r="AB43" s="16">
        <f t="shared" si="10"/>
        <v>0</v>
      </c>
      <c r="AC43" s="17">
        <f t="shared" si="10"/>
        <v>0</v>
      </c>
      <c r="AD43" s="132"/>
      <c r="AE43" s="182"/>
      <c r="AF43" s="50"/>
      <c r="AG43" s="43"/>
      <c r="AH43" s="176"/>
      <c r="AI43" s="182"/>
      <c r="AJ43" s="50"/>
      <c r="AK43" s="43"/>
      <c r="AL43" s="176"/>
      <c r="AM43" s="182"/>
      <c r="AN43" s="50"/>
      <c r="AO43" s="43"/>
      <c r="AP43" s="176"/>
      <c r="AQ43" s="182"/>
      <c r="AR43" s="50"/>
      <c r="AS43" s="43"/>
      <c r="AT43" s="176"/>
      <c r="AU43" s="182"/>
      <c r="AV43" s="50"/>
      <c r="AW43" s="43"/>
      <c r="AX43" s="176"/>
      <c r="AY43" s="134">
        <f t="shared" si="11"/>
        <v>0</v>
      </c>
      <c r="AZ43" s="15">
        <f t="shared" si="11"/>
        <v>0</v>
      </c>
      <c r="BA43" s="16">
        <f t="shared" si="11"/>
        <v>0</v>
      </c>
      <c r="BB43" s="155">
        <f t="shared" si="11"/>
        <v>0</v>
      </c>
      <c r="BC43" s="572"/>
      <c r="BD43" s="479"/>
    </row>
    <row r="44" spans="1:56" ht="12.75">
      <c r="A44" s="128">
        <v>14</v>
      </c>
      <c r="B44" s="51"/>
      <c r="C44" s="87"/>
      <c r="D44" s="101"/>
      <c r="E44" s="101"/>
      <c r="F44" s="178"/>
      <c r="G44" s="80"/>
      <c r="H44" s="81"/>
      <c r="I44" s="179"/>
      <c r="J44" s="184"/>
      <c r="K44" s="82"/>
      <c r="L44" s="83"/>
      <c r="M44" s="179"/>
      <c r="N44" s="184"/>
      <c r="O44" s="82"/>
      <c r="P44" s="83"/>
      <c r="Q44" s="179"/>
      <c r="R44" s="184"/>
      <c r="S44" s="82"/>
      <c r="T44" s="83"/>
      <c r="U44" s="179"/>
      <c r="V44" s="184"/>
      <c r="W44" s="82"/>
      <c r="X44" s="83"/>
      <c r="Y44" s="179"/>
      <c r="Z44" s="134">
        <f t="shared" si="10"/>
        <v>0</v>
      </c>
      <c r="AA44" s="15">
        <f t="shared" si="10"/>
        <v>0</v>
      </c>
      <c r="AB44" s="16">
        <f t="shared" si="10"/>
        <v>0</v>
      </c>
      <c r="AC44" s="17">
        <f t="shared" si="10"/>
        <v>0</v>
      </c>
      <c r="AD44" s="131"/>
      <c r="AE44" s="188"/>
      <c r="AF44" s="84"/>
      <c r="AG44" s="39"/>
      <c r="AH44" s="189"/>
      <c r="AI44" s="188"/>
      <c r="AJ44" s="84"/>
      <c r="AK44" s="39"/>
      <c r="AL44" s="189"/>
      <c r="AM44" s="188"/>
      <c r="AN44" s="84"/>
      <c r="AO44" s="39"/>
      <c r="AP44" s="189"/>
      <c r="AQ44" s="188"/>
      <c r="AR44" s="84"/>
      <c r="AS44" s="39"/>
      <c r="AT44" s="189"/>
      <c r="AU44" s="188"/>
      <c r="AV44" s="84"/>
      <c r="AW44" s="39"/>
      <c r="AX44" s="189"/>
      <c r="AY44" s="134">
        <f t="shared" si="11"/>
        <v>0</v>
      </c>
      <c r="AZ44" s="15">
        <f t="shared" si="11"/>
        <v>0</v>
      </c>
      <c r="BA44" s="16">
        <f t="shared" si="11"/>
        <v>0</v>
      </c>
      <c r="BB44" s="155">
        <f t="shared" si="11"/>
        <v>0</v>
      </c>
      <c r="BC44" s="572"/>
      <c r="BD44" s="479"/>
    </row>
    <row r="45" spans="1:56" ht="12.75">
      <c r="A45" s="129">
        <v>15</v>
      </c>
      <c r="B45" s="49"/>
      <c r="C45" s="86"/>
      <c r="D45" s="100"/>
      <c r="E45" s="100"/>
      <c r="F45" s="129"/>
      <c r="G45" s="61"/>
      <c r="H45" s="62"/>
      <c r="I45" s="177"/>
      <c r="J45" s="183"/>
      <c r="K45" s="65"/>
      <c r="L45" s="66"/>
      <c r="M45" s="177"/>
      <c r="N45" s="183"/>
      <c r="O45" s="65"/>
      <c r="P45" s="66"/>
      <c r="Q45" s="177"/>
      <c r="R45" s="183"/>
      <c r="S45" s="65"/>
      <c r="T45" s="66"/>
      <c r="U45" s="177"/>
      <c r="V45" s="183"/>
      <c r="W45" s="65"/>
      <c r="X45" s="66"/>
      <c r="Y45" s="177"/>
      <c r="Z45" s="134">
        <f t="shared" si="10"/>
        <v>0</v>
      </c>
      <c r="AA45" s="15">
        <f t="shared" si="10"/>
        <v>0</v>
      </c>
      <c r="AB45" s="16">
        <f t="shared" si="10"/>
        <v>0</v>
      </c>
      <c r="AC45" s="17">
        <f t="shared" si="10"/>
        <v>0</v>
      </c>
      <c r="AD45" s="132"/>
      <c r="AE45" s="190"/>
      <c r="AF45" s="40"/>
      <c r="AG45" s="185"/>
      <c r="AH45" s="191"/>
      <c r="AI45" s="190"/>
      <c r="AJ45" s="40"/>
      <c r="AK45" s="185"/>
      <c r="AL45" s="191"/>
      <c r="AM45" s="190"/>
      <c r="AN45" s="40"/>
      <c r="AO45" s="185"/>
      <c r="AP45" s="191"/>
      <c r="AQ45" s="190"/>
      <c r="AR45" s="40"/>
      <c r="AS45" s="185"/>
      <c r="AT45" s="191"/>
      <c r="AU45" s="190"/>
      <c r="AV45" s="40"/>
      <c r="AW45" s="185"/>
      <c r="AX45" s="191"/>
      <c r="AY45" s="134">
        <f t="shared" si="11"/>
        <v>0</v>
      </c>
      <c r="AZ45" s="15">
        <f t="shared" si="11"/>
        <v>0</v>
      </c>
      <c r="BA45" s="16">
        <f t="shared" si="11"/>
        <v>0</v>
      </c>
      <c r="BB45" s="155">
        <f t="shared" si="11"/>
        <v>0</v>
      </c>
      <c r="BC45" s="572"/>
      <c r="BD45" s="479"/>
    </row>
    <row r="46" spans="1:56" ht="12.75">
      <c r="A46" s="128">
        <v>16</v>
      </c>
      <c r="B46" s="171"/>
      <c r="C46" s="172"/>
      <c r="D46" s="173"/>
      <c r="E46" s="173"/>
      <c r="F46" s="180"/>
      <c r="G46" s="78"/>
      <c r="H46" s="139"/>
      <c r="I46" s="141"/>
      <c r="J46" s="140"/>
      <c r="K46" s="78"/>
      <c r="L46" s="139"/>
      <c r="M46" s="141"/>
      <c r="N46" s="140"/>
      <c r="O46" s="78"/>
      <c r="P46" s="139"/>
      <c r="Q46" s="141"/>
      <c r="R46" s="140"/>
      <c r="S46" s="78"/>
      <c r="T46" s="139"/>
      <c r="U46" s="141"/>
      <c r="V46" s="140"/>
      <c r="W46" s="78"/>
      <c r="X46" s="139"/>
      <c r="Y46" s="141"/>
      <c r="Z46" s="134">
        <f t="shared" si="10"/>
        <v>0</v>
      </c>
      <c r="AA46" s="15">
        <f t="shared" si="10"/>
        <v>0</v>
      </c>
      <c r="AB46" s="16">
        <f t="shared" si="10"/>
        <v>0</v>
      </c>
      <c r="AC46" s="17">
        <f t="shared" si="10"/>
        <v>0</v>
      </c>
      <c r="AD46" s="131"/>
      <c r="AE46" s="140"/>
      <c r="AF46" s="78"/>
      <c r="AG46" s="139"/>
      <c r="AH46" s="141"/>
      <c r="AI46" s="140"/>
      <c r="AJ46" s="78"/>
      <c r="AK46" s="139"/>
      <c r="AL46" s="141"/>
      <c r="AM46" s="140"/>
      <c r="AN46" s="78"/>
      <c r="AO46" s="139"/>
      <c r="AP46" s="141"/>
      <c r="AQ46" s="140"/>
      <c r="AR46" s="78"/>
      <c r="AS46" s="139"/>
      <c r="AT46" s="141"/>
      <c r="AU46" s="140"/>
      <c r="AV46" s="78"/>
      <c r="AW46" s="139"/>
      <c r="AX46" s="141"/>
      <c r="AY46" s="134">
        <f t="shared" si="11"/>
        <v>0</v>
      </c>
      <c r="AZ46" s="15">
        <f t="shared" si="11"/>
        <v>0</v>
      </c>
      <c r="BA46" s="16">
        <f t="shared" si="11"/>
        <v>0</v>
      </c>
      <c r="BB46" s="155">
        <f t="shared" si="11"/>
        <v>0</v>
      </c>
      <c r="BC46" s="572"/>
      <c r="BD46" s="479"/>
    </row>
    <row r="47" spans="1:56" ht="13.5" thickBot="1">
      <c r="A47" s="114">
        <v>17</v>
      </c>
      <c r="B47" s="115"/>
      <c r="C47" s="115"/>
      <c r="D47" s="116"/>
      <c r="E47" s="174"/>
      <c r="F47" s="181"/>
      <c r="G47" s="143"/>
      <c r="H47" s="144"/>
      <c r="I47" s="145"/>
      <c r="J47" s="142"/>
      <c r="K47" s="143"/>
      <c r="L47" s="144"/>
      <c r="M47" s="145"/>
      <c r="N47" s="142"/>
      <c r="O47" s="143"/>
      <c r="P47" s="144"/>
      <c r="Q47" s="145"/>
      <c r="R47" s="142"/>
      <c r="S47" s="143"/>
      <c r="T47" s="144"/>
      <c r="U47" s="145"/>
      <c r="V47" s="142"/>
      <c r="W47" s="143"/>
      <c r="X47" s="144"/>
      <c r="Y47" s="145"/>
      <c r="Z47" s="135">
        <f t="shared" si="10"/>
        <v>0</v>
      </c>
      <c r="AA47" s="19">
        <f t="shared" si="10"/>
        <v>0</v>
      </c>
      <c r="AB47" s="20">
        <f t="shared" si="10"/>
        <v>0</v>
      </c>
      <c r="AC47" s="21">
        <f t="shared" si="10"/>
        <v>0</v>
      </c>
      <c r="AD47" s="133"/>
      <c r="AE47" s="142"/>
      <c r="AF47" s="143"/>
      <c r="AG47" s="144"/>
      <c r="AH47" s="145"/>
      <c r="AI47" s="142"/>
      <c r="AJ47" s="143"/>
      <c r="AK47" s="144"/>
      <c r="AL47" s="145"/>
      <c r="AM47" s="142"/>
      <c r="AN47" s="143"/>
      <c r="AO47" s="144"/>
      <c r="AP47" s="145"/>
      <c r="AQ47" s="142"/>
      <c r="AR47" s="143"/>
      <c r="AS47" s="144"/>
      <c r="AT47" s="145"/>
      <c r="AU47" s="142"/>
      <c r="AV47" s="143"/>
      <c r="AW47" s="144"/>
      <c r="AX47" s="145"/>
      <c r="AY47" s="135">
        <f t="shared" si="11"/>
        <v>0</v>
      </c>
      <c r="AZ47" s="19">
        <f t="shared" si="11"/>
        <v>0</v>
      </c>
      <c r="BA47" s="20">
        <f t="shared" si="11"/>
        <v>0</v>
      </c>
      <c r="BB47" s="156">
        <f t="shared" si="11"/>
        <v>0</v>
      </c>
      <c r="BC47" s="573"/>
      <c r="BD47" s="606"/>
    </row>
    <row r="50" ht="11.25" customHeight="1"/>
    <row r="52" ht="11.25" customHeight="1"/>
    <row r="54" ht="11.25" customHeight="1"/>
    <row r="56" ht="11.25" customHeight="1"/>
    <row r="58" ht="11.25" customHeight="1"/>
    <row r="59" ht="13.5" customHeight="1"/>
  </sheetData>
  <sheetProtection selectLockedCells="1"/>
  <mergeCells count="29">
    <mergeCell ref="C3:D3"/>
    <mergeCell ref="C4:D4"/>
    <mergeCell ref="C5:D5"/>
    <mergeCell ref="C6:D6"/>
    <mergeCell ref="V29:Y29"/>
    <mergeCell ref="Z29:AC29"/>
    <mergeCell ref="C7:D7"/>
    <mergeCell ref="F10:I10"/>
    <mergeCell ref="J10:M10"/>
    <mergeCell ref="F29:I29"/>
    <mergeCell ref="J29:M29"/>
    <mergeCell ref="N29:Q29"/>
    <mergeCell ref="R29:U29"/>
    <mergeCell ref="AM10:AP10"/>
    <mergeCell ref="N10:Q10"/>
    <mergeCell ref="R10:U10"/>
    <mergeCell ref="V10:Y10"/>
    <mergeCell ref="Z10:AC10"/>
    <mergeCell ref="AE10:AH10"/>
    <mergeCell ref="AE29:AH29"/>
    <mergeCell ref="AI29:AL29"/>
    <mergeCell ref="AY10:BB10"/>
    <mergeCell ref="AU10:AX10"/>
    <mergeCell ref="AU29:AX29"/>
    <mergeCell ref="AY29:BB29"/>
    <mergeCell ref="AQ10:AT10"/>
    <mergeCell ref="AQ29:AT29"/>
    <mergeCell ref="AM29:AP29"/>
    <mergeCell ref="AI10:AL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80"/>
  <ignoredErrors>
    <ignoredError sqref="AY36:BB47 Z36:AC47 C8:D8 AY20:BB21" emptyCellReference="1"/>
    <ignoredError sqref="D3:D7 C3:C6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4" t="str">
        <f>'[1]A gr.'!A1</f>
        <v>2009 m. Lietuvos Boulderingo Taurė. x Etapas - xxx</v>
      </c>
      <c r="B1" s="23"/>
      <c r="C1" s="23"/>
      <c r="D1" s="23"/>
      <c r="E1" s="282" t="s">
        <v>168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74</v>
      </c>
      <c r="C3" s="620" t="s">
        <v>209</v>
      </c>
      <c r="D3" s="639"/>
      <c r="E3" s="193"/>
      <c r="F3" s="193"/>
      <c r="G3" s="193"/>
      <c r="H3" s="19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89" t="s">
        <v>75</v>
      </c>
      <c r="C4" s="624" t="s">
        <v>36</v>
      </c>
      <c r="D4" s="625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89" t="s">
        <v>76</v>
      </c>
      <c r="C5" s="624" t="s">
        <v>129</v>
      </c>
      <c r="D5" s="625"/>
      <c r="E5" s="194"/>
      <c r="F5" s="195"/>
      <c r="G5" s="195"/>
      <c r="H5" s="19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89" t="s">
        <v>77</v>
      </c>
      <c r="C6" s="624" t="str">
        <f>'[1]A gr.'!C6:D6</f>
        <v>Donatas Izmodenovas</v>
      </c>
      <c r="D6" s="625"/>
      <c r="E6" s="196"/>
      <c r="F6" s="196"/>
      <c r="G6" s="196"/>
      <c r="H6" s="19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67" t="s">
        <v>87</v>
      </c>
      <c r="C7" s="618" t="s">
        <v>210</v>
      </c>
      <c r="D7" s="619"/>
      <c r="E7" s="197"/>
      <c r="F7" s="197"/>
      <c r="G7" s="197"/>
      <c r="H7" s="19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81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32" t="str">
        <f>CONCATENATE($C$4," pogrupis")</f>
        <v>D pogrupis</v>
      </c>
      <c r="C10" s="73"/>
      <c r="D10" s="73"/>
      <c r="E10" s="23"/>
      <c r="F10" s="626" t="s">
        <v>44</v>
      </c>
      <c r="G10" s="627"/>
      <c r="H10" s="627"/>
      <c r="I10" s="628"/>
      <c r="J10" s="629" t="s">
        <v>45</v>
      </c>
      <c r="K10" s="630"/>
      <c r="L10" s="630"/>
      <c r="M10" s="631"/>
      <c r="N10" s="629" t="s">
        <v>46</v>
      </c>
      <c r="O10" s="630"/>
      <c r="P10" s="630"/>
      <c r="Q10" s="631"/>
      <c r="R10" s="629" t="s">
        <v>83</v>
      </c>
      <c r="S10" s="630"/>
      <c r="T10" s="630"/>
      <c r="U10" s="631"/>
      <c r="V10" s="629" t="s">
        <v>84</v>
      </c>
      <c r="W10" s="630"/>
      <c r="X10" s="630"/>
      <c r="Y10" s="631"/>
      <c r="Z10" s="610" t="s">
        <v>49</v>
      </c>
      <c r="AA10" s="608"/>
      <c r="AB10" s="608"/>
      <c r="AC10" s="609"/>
      <c r="AD10" s="34"/>
      <c r="AG10" s="11"/>
    </row>
    <row r="11" spans="1:31" ht="13.5" customHeight="1" thickBot="1">
      <c r="A11" s="209" t="s">
        <v>50</v>
      </c>
      <c r="B11" s="202" t="s">
        <v>51</v>
      </c>
      <c r="C11" s="203" t="s">
        <v>52</v>
      </c>
      <c r="D11" s="203" t="s">
        <v>86</v>
      </c>
      <c r="E11" s="204" t="s">
        <v>85</v>
      </c>
      <c r="F11" s="35" t="s">
        <v>53</v>
      </c>
      <c r="G11" s="36" t="s">
        <v>55</v>
      </c>
      <c r="H11" s="37" t="s">
        <v>54</v>
      </c>
      <c r="I11" s="38" t="s">
        <v>55</v>
      </c>
      <c r="J11" s="35" t="s">
        <v>53</v>
      </c>
      <c r="K11" s="36" t="s">
        <v>55</v>
      </c>
      <c r="L11" s="37" t="s">
        <v>54</v>
      </c>
      <c r="M11" s="38" t="s">
        <v>55</v>
      </c>
      <c r="N11" s="35" t="s">
        <v>53</v>
      </c>
      <c r="O11" s="36" t="s">
        <v>55</v>
      </c>
      <c r="P11" s="37" t="s">
        <v>54</v>
      </c>
      <c r="Q11" s="38" t="s">
        <v>55</v>
      </c>
      <c r="R11" s="35" t="s">
        <v>53</v>
      </c>
      <c r="S11" s="36" t="s">
        <v>55</v>
      </c>
      <c r="T11" s="37" t="s">
        <v>54</v>
      </c>
      <c r="U11" s="38" t="s">
        <v>55</v>
      </c>
      <c r="V11" s="35" t="s">
        <v>53</v>
      </c>
      <c r="W11" s="36" t="s">
        <v>55</v>
      </c>
      <c r="X11" s="37" t="s">
        <v>54</v>
      </c>
      <c r="Y11" s="213" t="s">
        <v>55</v>
      </c>
      <c r="Z11" s="175" t="s">
        <v>53</v>
      </c>
      <c r="AA11" s="119" t="s">
        <v>55</v>
      </c>
      <c r="AB11" s="120" t="s">
        <v>54</v>
      </c>
      <c r="AC11" s="123" t="s">
        <v>55</v>
      </c>
      <c r="AD11" s="225" t="s">
        <v>40</v>
      </c>
      <c r="AE11" s="274" t="s">
        <v>58</v>
      </c>
    </row>
    <row r="12" spans="1:31" ht="15.75">
      <c r="A12" s="212">
        <v>1</v>
      </c>
      <c r="B12" s="360" t="s">
        <v>198</v>
      </c>
      <c r="C12" s="360" t="s">
        <v>199</v>
      </c>
      <c r="D12" s="577">
        <v>1997</v>
      </c>
      <c r="E12" s="578" t="s">
        <v>228</v>
      </c>
      <c r="F12" s="104">
        <v>1</v>
      </c>
      <c r="G12" s="404">
        <v>1</v>
      </c>
      <c r="H12" s="579">
        <v>1</v>
      </c>
      <c r="I12" s="580">
        <v>1</v>
      </c>
      <c r="J12" s="581">
        <v>1</v>
      </c>
      <c r="K12" s="404">
        <v>2</v>
      </c>
      <c r="L12" s="579">
        <v>1</v>
      </c>
      <c r="M12" s="580">
        <v>1</v>
      </c>
      <c r="N12" s="581">
        <v>1</v>
      </c>
      <c r="O12" s="404">
        <v>1</v>
      </c>
      <c r="P12" s="579">
        <v>1</v>
      </c>
      <c r="Q12" s="580">
        <v>1</v>
      </c>
      <c r="R12" s="581">
        <v>1</v>
      </c>
      <c r="S12" s="404">
        <v>1</v>
      </c>
      <c r="T12" s="579">
        <v>1</v>
      </c>
      <c r="U12" s="580">
        <v>1</v>
      </c>
      <c r="V12" s="581">
        <v>1</v>
      </c>
      <c r="W12" s="404">
        <v>1</v>
      </c>
      <c r="X12" s="579">
        <v>1</v>
      </c>
      <c r="Y12" s="582">
        <v>1</v>
      </c>
      <c r="Z12" s="218">
        <f aca="true" t="shared" si="0" ref="Z12:AC18">F12+J12+N12+R12+V12</f>
        <v>5</v>
      </c>
      <c r="AA12" s="15">
        <f t="shared" si="0"/>
        <v>6</v>
      </c>
      <c r="AB12" s="16">
        <f t="shared" si="0"/>
        <v>5</v>
      </c>
      <c r="AC12" s="219">
        <f t="shared" si="0"/>
        <v>5</v>
      </c>
      <c r="AD12" s="314">
        <v>1</v>
      </c>
      <c r="AE12" s="280"/>
    </row>
    <row r="13" spans="1:31" ht="15.75">
      <c r="A13" s="180">
        <v>7</v>
      </c>
      <c r="B13" s="360" t="s">
        <v>200</v>
      </c>
      <c r="C13" s="360" t="s">
        <v>20</v>
      </c>
      <c r="D13" s="480">
        <v>1998</v>
      </c>
      <c r="E13" s="481" t="s">
        <v>35</v>
      </c>
      <c r="F13" s="75">
        <v>1</v>
      </c>
      <c r="G13" s="465">
        <v>1</v>
      </c>
      <c r="H13" s="405">
        <v>1</v>
      </c>
      <c r="I13" s="466">
        <v>1</v>
      </c>
      <c r="J13" s="467">
        <v>1</v>
      </c>
      <c r="K13" s="465">
        <v>1</v>
      </c>
      <c r="L13" s="405">
        <v>1</v>
      </c>
      <c r="M13" s="466">
        <v>1</v>
      </c>
      <c r="N13" s="467">
        <v>0</v>
      </c>
      <c r="O13" s="465">
        <v>0</v>
      </c>
      <c r="P13" s="405">
        <v>1</v>
      </c>
      <c r="Q13" s="466">
        <v>1</v>
      </c>
      <c r="R13" s="467">
        <v>0</v>
      </c>
      <c r="S13" s="465">
        <v>0</v>
      </c>
      <c r="T13" s="405">
        <v>1</v>
      </c>
      <c r="U13" s="466">
        <v>1</v>
      </c>
      <c r="V13" s="467">
        <v>0</v>
      </c>
      <c r="W13" s="465">
        <v>0</v>
      </c>
      <c r="X13" s="405">
        <v>0</v>
      </c>
      <c r="Y13" s="468">
        <v>0</v>
      </c>
      <c r="Z13" s="218">
        <f t="shared" si="0"/>
        <v>2</v>
      </c>
      <c r="AA13" s="15">
        <f t="shared" si="0"/>
        <v>2</v>
      </c>
      <c r="AB13" s="16">
        <f t="shared" si="0"/>
        <v>4</v>
      </c>
      <c r="AC13" s="219">
        <f t="shared" si="0"/>
        <v>4</v>
      </c>
      <c r="AD13" s="314">
        <v>2</v>
      </c>
      <c r="AE13" s="277">
        <v>100</v>
      </c>
    </row>
    <row r="14" spans="1:31" ht="15.75">
      <c r="A14" s="140">
        <v>4</v>
      </c>
      <c r="B14" s="360" t="s">
        <v>16</v>
      </c>
      <c r="C14" s="360" t="s">
        <v>125</v>
      </c>
      <c r="D14" s="480">
        <v>1998</v>
      </c>
      <c r="E14" s="481" t="s">
        <v>35</v>
      </c>
      <c r="F14" s="476">
        <v>1</v>
      </c>
      <c r="G14" s="465">
        <v>1</v>
      </c>
      <c r="H14" s="469">
        <v>1</v>
      </c>
      <c r="I14" s="470">
        <v>1</v>
      </c>
      <c r="J14" s="471">
        <v>0</v>
      </c>
      <c r="K14" s="465">
        <v>0</v>
      </c>
      <c r="L14" s="469">
        <v>1</v>
      </c>
      <c r="M14" s="470">
        <v>4</v>
      </c>
      <c r="N14" s="471">
        <v>0</v>
      </c>
      <c r="O14" s="465">
        <v>0</v>
      </c>
      <c r="P14" s="469">
        <v>1</v>
      </c>
      <c r="Q14" s="470">
        <v>1</v>
      </c>
      <c r="R14" s="471">
        <v>0</v>
      </c>
      <c r="S14" s="465">
        <v>0</v>
      </c>
      <c r="T14" s="469">
        <v>0</v>
      </c>
      <c r="U14" s="470">
        <v>0</v>
      </c>
      <c r="V14" s="471">
        <v>0</v>
      </c>
      <c r="W14" s="465">
        <v>0</v>
      </c>
      <c r="X14" s="469">
        <v>0</v>
      </c>
      <c r="Y14" s="472">
        <v>0</v>
      </c>
      <c r="Z14" s="218">
        <f t="shared" si="0"/>
        <v>1</v>
      </c>
      <c r="AA14" s="15">
        <f t="shared" si="0"/>
        <v>1</v>
      </c>
      <c r="AB14" s="16">
        <f t="shared" si="0"/>
        <v>3</v>
      </c>
      <c r="AC14" s="219">
        <f t="shared" si="0"/>
        <v>6</v>
      </c>
      <c r="AD14" s="315">
        <v>3</v>
      </c>
      <c r="AE14" s="277">
        <v>89</v>
      </c>
    </row>
    <row r="15" spans="1:31" ht="15.75">
      <c r="A15" s="140">
        <v>6</v>
      </c>
      <c r="B15" s="360" t="s">
        <v>24</v>
      </c>
      <c r="C15" s="360" t="s">
        <v>25</v>
      </c>
      <c r="D15" s="480">
        <v>1998</v>
      </c>
      <c r="E15" s="481" t="s">
        <v>35</v>
      </c>
      <c r="F15" s="105">
        <v>1</v>
      </c>
      <c r="G15" s="465">
        <v>1</v>
      </c>
      <c r="H15" s="469">
        <v>1</v>
      </c>
      <c r="I15" s="470">
        <v>1</v>
      </c>
      <c r="J15" s="471">
        <v>0</v>
      </c>
      <c r="K15" s="465">
        <v>0</v>
      </c>
      <c r="L15" s="469">
        <v>0</v>
      </c>
      <c r="M15" s="470">
        <v>0</v>
      </c>
      <c r="N15" s="471">
        <v>0</v>
      </c>
      <c r="O15" s="465">
        <v>0</v>
      </c>
      <c r="P15" s="469">
        <v>1</v>
      </c>
      <c r="Q15" s="470">
        <v>1</v>
      </c>
      <c r="R15" s="471">
        <v>0</v>
      </c>
      <c r="S15" s="465">
        <v>0</v>
      </c>
      <c r="T15" s="469">
        <v>0</v>
      </c>
      <c r="U15" s="470">
        <v>0</v>
      </c>
      <c r="V15" s="471">
        <v>0</v>
      </c>
      <c r="W15" s="465">
        <v>0</v>
      </c>
      <c r="X15" s="469">
        <v>0</v>
      </c>
      <c r="Y15" s="472">
        <v>0</v>
      </c>
      <c r="Z15" s="218">
        <f t="shared" si="0"/>
        <v>1</v>
      </c>
      <c r="AA15" s="15">
        <f t="shared" si="0"/>
        <v>1</v>
      </c>
      <c r="AB15" s="16">
        <f t="shared" si="0"/>
        <v>2</v>
      </c>
      <c r="AC15" s="219">
        <f t="shared" si="0"/>
        <v>2</v>
      </c>
      <c r="AD15" s="317">
        <v>4</v>
      </c>
      <c r="AE15" s="277">
        <v>79</v>
      </c>
    </row>
    <row r="16" spans="1:31" ht="12.75">
      <c r="A16" s="180">
        <v>3</v>
      </c>
      <c r="B16" s="406" t="s">
        <v>126</v>
      </c>
      <c r="C16" s="406" t="s">
        <v>201</v>
      </c>
      <c r="D16" s="480"/>
      <c r="E16" s="481"/>
      <c r="F16" s="75">
        <v>1</v>
      </c>
      <c r="G16" s="409">
        <v>2</v>
      </c>
      <c r="H16" s="405">
        <v>1</v>
      </c>
      <c r="I16" s="466">
        <v>1</v>
      </c>
      <c r="J16" s="467">
        <v>0</v>
      </c>
      <c r="K16" s="409">
        <v>0</v>
      </c>
      <c r="L16" s="405">
        <v>0</v>
      </c>
      <c r="M16" s="466">
        <v>0</v>
      </c>
      <c r="N16" s="467">
        <v>0</v>
      </c>
      <c r="O16" s="409">
        <v>0</v>
      </c>
      <c r="P16" s="405">
        <v>1</v>
      </c>
      <c r="Q16" s="466">
        <v>1</v>
      </c>
      <c r="R16" s="467">
        <v>0</v>
      </c>
      <c r="S16" s="409">
        <v>0</v>
      </c>
      <c r="T16" s="405">
        <v>0</v>
      </c>
      <c r="U16" s="466">
        <v>0</v>
      </c>
      <c r="V16" s="467">
        <v>0</v>
      </c>
      <c r="W16" s="409">
        <v>0</v>
      </c>
      <c r="X16" s="405">
        <v>0</v>
      </c>
      <c r="Y16" s="468">
        <v>0</v>
      </c>
      <c r="Z16" s="218">
        <f t="shared" si="0"/>
        <v>1</v>
      </c>
      <c r="AA16" s="15">
        <f t="shared" si="0"/>
        <v>2</v>
      </c>
      <c r="AB16" s="16">
        <f t="shared" si="0"/>
        <v>2</v>
      </c>
      <c r="AC16" s="219">
        <f t="shared" si="0"/>
        <v>2</v>
      </c>
      <c r="AD16" s="583">
        <v>5</v>
      </c>
      <c r="AE16" s="277">
        <v>71</v>
      </c>
    </row>
    <row r="17" spans="1:31" ht="15.75">
      <c r="A17" s="140">
        <v>2</v>
      </c>
      <c r="B17" s="360" t="s">
        <v>22</v>
      </c>
      <c r="C17" s="360" t="s">
        <v>23</v>
      </c>
      <c r="D17" s="480">
        <v>1998</v>
      </c>
      <c r="E17" s="481" t="s">
        <v>34</v>
      </c>
      <c r="F17" s="105">
        <v>1</v>
      </c>
      <c r="G17" s="465">
        <v>5</v>
      </c>
      <c r="H17" s="469">
        <v>1</v>
      </c>
      <c r="I17" s="470">
        <v>2</v>
      </c>
      <c r="J17" s="471">
        <v>0</v>
      </c>
      <c r="K17" s="465">
        <v>0</v>
      </c>
      <c r="L17" s="469">
        <v>0</v>
      </c>
      <c r="M17" s="470">
        <v>0</v>
      </c>
      <c r="N17" s="471">
        <v>0</v>
      </c>
      <c r="O17" s="465">
        <v>0</v>
      </c>
      <c r="P17" s="469">
        <v>1</v>
      </c>
      <c r="Q17" s="470">
        <v>3</v>
      </c>
      <c r="R17" s="471">
        <v>0</v>
      </c>
      <c r="S17" s="465">
        <v>0</v>
      </c>
      <c r="T17" s="469">
        <v>0</v>
      </c>
      <c r="U17" s="470">
        <v>0</v>
      </c>
      <c r="V17" s="471">
        <v>0</v>
      </c>
      <c r="W17" s="465">
        <v>0</v>
      </c>
      <c r="X17" s="469">
        <v>0</v>
      </c>
      <c r="Y17" s="472">
        <v>0</v>
      </c>
      <c r="Z17" s="218">
        <f t="shared" si="0"/>
        <v>1</v>
      </c>
      <c r="AA17" s="15">
        <f t="shared" si="0"/>
        <v>5</v>
      </c>
      <c r="AB17" s="16">
        <f t="shared" si="0"/>
        <v>2</v>
      </c>
      <c r="AC17" s="219">
        <f t="shared" si="0"/>
        <v>5</v>
      </c>
      <c r="AD17" s="584">
        <v>6</v>
      </c>
      <c r="AE17" s="277">
        <v>63</v>
      </c>
    </row>
    <row r="18" spans="1:31" ht="15.75">
      <c r="A18" s="180">
        <v>5</v>
      </c>
      <c r="B18" s="464" t="s">
        <v>202</v>
      </c>
      <c r="C18" s="464" t="s">
        <v>203</v>
      </c>
      <c r="D18" s="406">
        <v>1997</v>
      </c>
      <c r="E18" s="481" t="s">
        <v>34</v>
      </c>
      <c r="F18" s="105">
        <v>0</v>
      </c>
      <c r="G18" s="474">
        <v>0</v>
      </c>
      <c r="H18" s="475">
        <v>0</v>
      </c>
      <c r="I18" s="470">
        <v>0</v>
      </c>
      <c r="J18" s="471">
        <v>0</v>
      </c>
      <c r="K18" s="465">
        <v>0</v>
      </c>
      <c r="L18" s="469">
        <v>0</v>
      </c>
      <c r="M18" s="470">
        <v>0</v>
      </c>
      <c r="N18" s="471">
        <v>0</v>
      </c>
      <c r="O18" s="465">
        <v>0</v>
      </c>
      <c r="P18" s="469">
        <v>1</v>
      </c>
      <c r="Q18" s="470">
        <v>1</v>
      </c>
      <c r="R18" s="471">
        <v>0</v>
      </c>
      <c r="S18" s="465">
        <v>0</v>
      </c>
      <c r="T18" s="469">
        <v>0</v>
      </c>
      <c r="U18" s="470">
        <v>0</v>
      </c>
      <c r="V18" s="471">
        <v>0</v>
      </c>
      <c r="W18" s="465">
        <v>0</v>
      </c>
      <c r="X18" s="469">
        <v>0</v>
      </c>
      <c r="Y18" s="472">
        <v>0</v>
      </c>
      <c r="Z18" s="218">
        <f t="shared" si="0"/>
        <v>0</v>
      </c>
      <c r="AA18" s="15">
        <f t="shared" si="0"/>
        <v>0</v>
      </c>
      <c r="AB18" s="16">
        <f t="shared" si="0"/>
        <v>1</v>
      </c>
      <c r="AC18" s="219">
        <f t="shared" si="0"/>
        <v>1</v>
      </c>
      <c r="AD18" s="316">
        <v>7</v>
      </c>
      <c r="AE18" s="277">
        <v>56</v>
      </c>
    </row>
    <row r="19" spans="1:31" ht="12.75">
      <c r="A19" s="140">
        <v>8</v>
      </c>
      <c r="B19" s="406"/>
      <c r="C19" s="406"/>
      <c r="D19" s="406"/>
      <c r="E19" s="481"/>
      <c r="F19" s="476"/>
      <c r="G19" s="474"/>
      <c r="H19" s="475"/>
      <c r="I19" s="470"/>
      <c r="J19" s="471"/>
      <c r="K19" s="465"/>
      <c r="L19" s="469"/>
      <c r="M19" s="470"/>
      <c r="N19" s="471"/>
      <c r="O19" s="465"/>
      <c r="P19" s="469"/>
      <c r="Q19" s="470"/>
      <c r="R19" s="471"/>
      <c r="S19" s="465"/>
      <c r="T19" s="469"/>
      <c r="U19" s="470"/>
      <c r="V19" s="471"/>
      <c r="W19" s="465"/>
      <c r="X19" s="469"/>
      <c r="Y19" s="472"/>
      <c r="Z19" s="218">
        <f aca="true" t="shared" si="1" ref="Z19:AC27">F19+J19+N19+R19+V19</f>
        <v>0</v>
      </c>
      <c r="AA19" s="15">
        <f t="shared" si="1"/>
        <v>0</v>
      </c>
      <c r="AB19" s="16">
        <f t="shared" si="1"/>
        <v>0</v>
      </c>
      <c r="AC19" s="219">
        <f t="shared" si="1"/>
        <v>0</v>
      </c>
      <c r="AD19" s="270"/>
      <c r="AE19" s="277"/>
    </row>
    <row r="20" spans="1:31" ht="12.75">
      <c r="A20" s="180">
        <v>9</v>
      </c>
      <c r="B20" s="106"/>
      <c r="C20" s="106"/>
      <c r="D20" s="106"/>
      <c r="E20" s="207"/>
      <c r="F20" s="198"/>
      <c r="G20" s="42"/>
      <c r="H20" s="43"/>
      <c r="I20" s="44"/>
      <c r="J20" s="41"/>
      <c r="K20" s="42"/>
      <c r="L20" s="43"/>
      <c r="M20" s="44"/>
      <c r="N20" s="41"/>
      <c r="O20" s="42"/>
      <c r="P20" s="43"/>
      <c r="Q20" s="44"/>
      <c r="R20" s="41"/>
      <c r="S20" s="42"/>
      <c r="T20" s="43"/>
      <c r="U20" s="44"/>
      <c r="V20" s="41"/>
      <c r="W20" s="42"/>
      <c r="X20" s="43"/>
      <c r="Y20" s="214"/>
      <c r="Z20" s="218">
        <f t="shared" si="1"/>
        <v>0</v>
      </c>
      <c r="AA20" s="15">
        <f t="shared" si="1"/>
        <v>0</v>
      </c>
      <c r="AB20" s="16">
        <f t="shared" si="1"/>
        <v>0</v>
      </c>
      <c r="AC20" s="219">
        <f t="shared" si="1"/>
        <v>0</v>
      </c>
      <c r="AD20" s="268"/>
      <c r="AE20" s="277"/>
    </row>
    <row r="21" spans="1:31" ht="12.75">
      <c r="A21" s="140">
        <v>10</v>
      </c>
      <c r="B21" s="106"/>
      <c r="C21" s="106"/>
      <c r="D21" s="106"/>
      <c r="E21" s="207"/>
      <c r="F21" s="199"/>
      <c r="G21" s="42"/>
      <c r="H21" s="47"/>
      <c r="I21" s="48"/>
      <c r="J21" s="46"/>
      <c r="K21" s="42"/>
      <c r="L21" s="47"/>
      <c r="M21" s="48"/>
      <c r="N21" s="46"/>
      <c r="O21" s="42"/>
      <c r="P21" s="47"/>
      <c r="Q21" s="48"/>
      <c r="R21" s="46"/>
      <c r="S21" s="42"/>
      <c r="T21" s="47"/>
      <c r="U21" s="48"/>
      <c r="V21" s="46"/>
      <c r="W21" s="42"/>
      <c r="X21" s="47"/>
      <c r="Y21" s="224"/>
      <c r="Z21" s="218">
        <f t="shared" si="1"/>
        <v>0</v>
      </c>
      <c r="AA21" s="15">
        <f t="shared" si="1"/>
        <v>0</v>
      </c>
      <c r="AB21" s="16">
        <f t="shared" si="1"/>
        <v>0</v>
      </c>
      <c r="AC21" s="219">
        <f t="shared" si="1"/>
        <v>0</v>
      </c>
      <c r="AD21" s="269"/>
      <c r="AE21" s="277"/>
    </row>
    <row r="22" spans="1:31" ht="12.75">
      <c r="A22" s="180">
        <v>11</v>
      </c>
      <c r="B22" s="106"/>
      <c r="C22" s="106"/>
      <c r="D22" s="106"/>
      <c r="E22" s="207"/>
      <c r="F22" s="199"/>
      <c r="G22" s="42"/>
      <c r="H22" s="47"/>
      <c r="I22" s="48"/>
      <c r="J22" s="46"/>
      <c r="K22" s="42"/>
      <c r="L22" s="47"/>
      <c r="M22" s="48"/>
      <c r="N22" s="46"/>
      <c r="O22" s="42"/>
      <c r="P22" s="47"/>
      <c r="Q22" s="48"/>
      <c r="R22" s="46"/>
      <c r="S22" s="42"/>
      <c r="T22" s="47"/>
      <c r="U22" s="48"/>
      <c r="V22" s="46"/>
      <c r="W22" s="42"/>
      <c r="X22" s="47"/>
      <c r="Y22" s="224"/>
      <c r="Z22" s="218">
        <f t="shared" si="1"/>
        <v>0</v>
      </c>
      <c r="AA22" s="15">
        <f t="shared" si="1"/>
        <v>0</v>
      </c>
      <c r="AB22" s="16">
        <f t="shared" si="1"/>
        <v>0</v>
      </c>
      <c r="AC22" s="219">
        <f t="shared" si="1"/>
        <v>0</v>
      </c>
      <c r="AD22" s="270"/>
      <c r="AE22" s="277"/>
    </row>
    <row r="23" spans="1:31" ht="12.75">
      <c r="A23" s="140">
        <v>12</v>
      </c>
      <c r="B23" s="106"/>
      <c r="C23" s="106"/>
      <c r="D23" s="106"/>
      <c r="E23" s="207"/>
      <c r="F23" s="198"/>
      <c r="G23" s="50"/>
      <c r="H23" s="43"/>
      <c r="I23" s="44"/>
      <c r="J23" s="41"/>
      <c r="K23" s="50"/>
      <c r="L23" s="43"/>
      <c r="M23" s="44"/>
      <c r="N23" s="41"/>
      <c r="O23" s="50"/>
      <c r="P23" s="43"/>
      <c r="Q23" s="44"/>
      <c r="R23" s="41"/>
      <c r="S23" s="50"/>
      <c r="T23" s="43"/>
      <c r="U23" s="44"/>
      <c r="V23" s="41"/>
      <c r="W23" s="50"/>
      <c r="X23" s="43"/>
      <c r="Y23" s="214"/>
      <c r="Z23" s="218">
        <f t="shared" si="1"/>
        <v>0</v>
      </c>
      <c r="AA23" s="15">
        <f t="shared" si="1"/>
        <v>0</v>
      </c>
      <c r="AB23" s="16">
        <f t="shared" si="1"/>
        <v>0</v>
      </c>
      <c r="AC23" s="219">
        <f t="shared" si="1"/>
        <v>0</v>
      </c>
      <c r="AD23" s="270"/>
      <c r="AE23" s="277"/>
    </row>
    <row r="24" spans="1:31" ht="12.75">
      <c r="A24" s="180">
        <v>13</v>
      </c>
      <c r="B24" s="106"/>
      <c r="C24" s="106"/>
      <c r="D24" s="106"/>
      <c r="E24" s="207"/>
      <c r="F24" s="199"/>
      <c r="G24" s="42"/>
      <c r="H24" s="47"/>
      <c r="I24" s="48"/>
      <c r="J24" s="46"/>
      <c r="K24" s="42"/>
      <c r="L24" s="47"/>
      <c r="M24" s="48"/>
      <c r="N24" s="46"/>
      <c r="O24" s="42"/>
      <c r="P24" s="47"/>
      <c r="Q24" s="48"/>
      <c r="R24" s="46"/>
      <c r="S24" s="42"/>
      <c r="T24" s="47"/>
      <c r="U24" s="48"/>
      <c r="V24" s="46"/>
      <c r="W24" s="42"/>
      <c r="X24" s="47"/>
      <c r="Y24" s="224"/>
      <c r="Z24" s="218">
        <f t="shared" si="1"/>
        <v>0</v>
      </c>
      <c r="AA24" s="15">
        <f t="shared" si="1"/>
        <v>0</v>
      </c>
      <c r="AB24" s="16">
        <f t="shared" si="1"/>
        <v>0</v>
      </c>
      <c r="AC24" s="219">
        <f t="shared" si="1"/>
        <v>0</v>
      </c>
      <c r="AD24" s="271"/>
      <c r="AE24" s="277"/>
    </row>
    <row r="25" spans="1:31" ht="12.75">
      <c r="A25" s="140">
        <v>14</v>
      </c>
      <c r="B25" s="106"/>
      <c r="C25" s="106"/>
      <c r="D25" s="106"/>
      <c r="E25" s="207"/>
      <c r="F25" s="200"/>
      <c r="G25" s="52"/>
      <c r="H25" s="53"/>
      <c r="I25" s="48"/>
      <c r="J25" s="46"/>
      <c r="K25" s="42"/>
      <c r="L25" s="47"/>
      <c r="M25" s="48"/>
      <c r="N25" s="46"/>
      <c r="O25" s="42"/>
      <c r="P25" s="47"/>
      <c r="Q25" s="48"/>
      <c r="R25" s="46"/>
      <c r="S25" s="42"/>
      <c r="T25" s="47"/>
      <c r="U25" s="48"/>
      <c r="V25" s="46"/>
      <c r="W25" s="42"/>
      <c r="X25" s="47"/>
      <c r="Y25" s="224"/>
      <c r="Z25" s="218">
        <f t="shared" si="1"/>
        <v>0</v>
      </c>
      <c r="AA25" s="15">
        <f t="shared" si="1"/>
        <v>0</v>
      </c>
      <c r="AB25" s="16">
        <f t="shared" si="1"/>
        <v>0</v>
      </c>
      <c r="AC25" s="219">
        <f t="shared" si="1"/>
        <v>0</v>
      </c>
      <c r="AD25" s="272"/>
      <c r="AE25" s="277"/>
    </row>
    <row r="26" spans="1:31" ht="12.75">
      <c r="A26" s="180">
        <v>15</v>
      </c>
      <c r="B26" s="106"/>
      <c r="C26" s="106"/>
      <c r="D26" s="106"/>
      <c r="E26" s="207"/>
      <c r="F26" s="200"/>
      <c r="G26" s="52"/>
      <c r="H26" s="53"/>
      <c r="I26" s="48"/>
      <c r="J26" s="46"/>
      <c r="K26" s="42"/>
      <c r="L26" s="47"/>
      <c r="M26" s="48"/>
      <c r="N26" s="46"/>
      <c r="O26" s="42"/>
      <c r="P26" s="47"/>
      <c r="Q26" s="48"/>
      <c r="R26" s="46"/>
      <c r="S26" s="42"/>
      <c r="T26" s="47"/>
      <c r="U26" s="48"/>
      <c r="V26" s="46"/>
      <c r="W26" s="42"/>
      <c r="X26" s="47"/>
      <c r="Y26" s="224"/>
      <c r="Z26" s="218">
        <f t="shared" si="1"/>
        <v>0</v>
      </c>
      <c r="AA26" s="15">
        <f t="shared" si="1"/>
        <v>0</v>
      </c>
      <c r="AB26" s="16">
        <f t="shared" si="1"/>
        <v>0</v>
      </c>
      <c r="AC26" s="219">
        <f t="shared" si="1"/>
        <v>0</v>
      </c>
      <c r="AD26" s="270"/>
      <c r="AE26" s="277"/>
    </row>
    <row r="27" spans="1:31" ht="12.75">
      <c r="A27" s="140">
        <v>16</v>
      </c>
      <c r="B27" s="106"/>
      <c r="C27" s="106"/>
      <c r="D27" s="106"/>
      <c r="E27" s="207"/>
      <c r="F27" s="198"/>
      <c r="G27" s="42"/>
      <c r="H27" s="43"/>
      <c r="I27" s="44"/>
      <c r="J27" s="41"/>
      <c r="K27" s="42"/>
      <c r="L27" s="43"/>
      <c r="M27" s="44"/>
      <c r="N27" s="41"/>
      <c r="O27" s="42"/>
      <c r="P27" s="43"/>
      <c r="Q27" s="44"/>
      <c r="R27" s="41"/>
      <c r="S27" s="42"/>
      <c r="T27" s="43"/>
      <c r="U27" s="44"/>
      <c r="V27" s="41"/>
      <c r="W27" s="42"/>
      <c r="X27" s="43"/>
      <c r="Y27" s="214"/>
      <c r="Z27" s="218">
        <f t="shared" si="1"/>
        <v>0</v>
      </c>
      <c r="AA27" s="15">
        <f t="shared" si="1"/>
        <v>0</v>
      </c>
      <c r="AB27" s="16">
        <f t="shared" si="1"/>
        <v>0</v>
      </c>
      <c r="AC27" s="219">
        <f t="shared" si="1"/>
        <v>0</v>
      </c>
      <c r="AD27" s="268"/>
      <c r="AE27" s="277"/>
    </row>
    <row r="28" spans="1:31" ht="12.75">
      <c r="A28" s="180">
        <v>17</v>
      </c>
      <c r="B28" s="106"/>
      <c r="C28" s="106"/>
      <c r="D28" s="106"/>
      <c r="E28" s="207"/>
      <c r="F28" s="199"/>
      <c r="G28" s="42"/>
      <c r="H28" s="47"/>
      <c r="I28" s="48"/>
      <c r="J28" s="46"/>
      <c r="K28" s="42"/>
      <c r="L28" s="47"/>
      <c r="M28" s="48"/>
      <c r="N28" s="46"/>
      <c r="O28" s="42"/>
      <c r="P28" s="47"/>
      <c r="Q28" s="48"/>
      <c r="R28" s="46"/>
      <c r="S28" s="42"/>
      <c r="T28" s="47"/>
      <c r="U28" s="48"/>
      <c r="V28" s="46"/>
      <c r="W28" s="42"/>
      <c r="X28" s="47"/>
      <c r="Y28" s="224"/>
      <c r="Z28" s="218">
        <f aca="true" t="shared" si="2" ref="Z28:AC34">F28+J28+N28+R28+V28</f>
        <v>0</v>
      </c>
      <c r="AA28" s="15">
        <f t="shared" si="2"/>
        <v>0</v>
      </c>
      <c r="AB28" s="16">
        <f t="shared" si="2"/>
        <v>0</v>
      </c>
      <c r="AC28" s="219">
        <f t="shared" si="2"/>
        <v>0</v>
      </c>
      <c r="AD28" s="269"/>
      <c r="AE28" s="277"/>
    </row>
    <row r="29" spans="1:31" ht="12.75">
      <c r="A29" s="140">
        <v>18</v>
      </c>
      <c r="B29" s="106"/>
      <c r="C29" s="106"/>
      <c r="D29" s="106"/>
      <c r="E29" s="207"/>
      <c r="F29" s="199"/>
      <c r="G29" s="42"/>
      <c r="H29" s="47"/>
      <c r="I29" s="48"/>
      <c r="J29" s="46"/>
      <c r="K29" s="42"/>
      <c r="L29" s="47"/>
      <c r="M29" s="48"/>
      <c r="N29" s="46"/>
      <c r="O29" s="42"/>
      <c r="P29" s="47"/>
      <c r="Q29" s="48"/>
      <c r="R29" s="46"/>
      <c r="S29" s="42"/>
      <c r="T29" s="47"/>
      <c r="U29" s="48"/>
      <c r="V29" s="46"/>
      <c r="W29" s="42"/>
      <c r="X29" s="47"/>
      <c r="Y29" s="224"/>
      <c r="Z29" s="218">
        <f t="shared" si="2"/>
        <v>0</v>
      </c>
      <c r="AA29" s="15">
        <f t="shared" si="2"/>
        <v>0</v>
      </c>
      <c r="AB29" s="16">
        <f t="shared" si="2"/>
        <v>0</v>
      </c>
      <c r="AC29" s="219">
        <f t="shared" si="2"/>
        <v>0</v>
      </c>
      <c r="AD29" s="270"/>
      <c r="AE29" s="277"/>
    </row>
    <row r="30" spans="1:31" ht="12.75">
      <c r="A30" s="180">
        <v>19</v>
      </c>
      <c r="B30" s="106"/>
      <c r="C30" s="106"/>
      <c r="D30" s="106"/>
      <c r="E30" s="207"/>
      <c r="F30" s="198"/>
      <c r="G30" s="50"/>
      <c r="H30" s="43"/>
      <c r="I30" s="44"/>
      <c r="J30" s="41"/>
      <c r="K30" s="50"/>
      <c r="L30" s="43"/>
      <c r="M30" s="44"/>
      <c r="N30" s="41"/>
      <c r="O30" s="50"/>
      <c r="P30" s="43"/>
      <c r="Q30" s="44"/>
      <c r="R30" s="41"/>
      <c r="S30" s="50"/>
      <c r="T30" s="43"/>
      <c r="U30" s="44"/>
      <c r="V30" s="41"/>
      <c r="W30" s="50"/>
      <c r="X30" s="43"/>
      <c r="Y30" s="214"/>
      <c r="Z30" s="218">
        <f t="shared" si="2"/>
        <v>0</v>
      </c>
      <c r="AA30" s="15">
        <f t="shared" si="2"/>
        <v>0</v>
      </c>
      <c r="AB30" s="16">
        <f t="shared" si="2"/>
        <v>0</v>
      </c>
      <c r="AC30" s="219">
        <f t="shared" si="2"/>
        <v>0</v>
      </c>
      <c r="AD30" s="270"/>
      <c r="AE30" s="277"/>
    </row>
    <row r="31" spans="1:31" ht="12.75">
      <c r="A31" s="140">
        <v>20</v>
      </c>
      <c r="B31" s="106"/>
      <c r="C31" s="106"/>
      <c r="D31" s="106"/>
      <c r="E31" s="207"/>
      <c r="F31" s="199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24"/>
      <c r="Z31" s="218">
        <f t="shared" si="2"/>
        <v>0</v>
      </c>
      <c r="AA31" s="15">
        <f t="shared" si="2"/>
        <v>0</v>
      </c>
      <c r="AB31" s="16">
        <f t="shared" si="2"/>
        <v>0</v>
      </c>
      <c r="AC31" s="219">
        <f t="shared" si="2"/>
        <v>0</v>
      </c>
      <c r="AD31" s="271"/>
      <c r="AE31" s="277"/>
    </row>
    <row r="32" spans="1:31" ht="12.75">
      <c r="A32" s="180">
        <v>21</v>
      </c>
      <c r="B32" s="106"/>
      <c r="C32" s="106"/>
      <c r="D32" s="106"/>
      <c r="E32" s="207"/>
      <c r="F32" s="200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24"/>
      <c r="Z32" s="218">
        <f t="shared" si="2"/>
        <v>0</v>
      </c>
      <c r="AA32" s="15">
        <f t="shared" si="2"/>
        <v>0</v>
      </c>
      <c r="AB32" s="16">
        <f t="shared" si="2"/>
        <v>0</v>
      </c>
      <c r="AC32" s="219">
        <f t="shared" si="2"/>
        <v>0</v>
      </c>
      <c r="AD32" s="272"/>
      <c r="AE32" s="277"/>
    </row>
    <row r="33" spans="1:31" ht="12.75">
      <c r="A33" s="140">
        <v>22</v>
      </c>
      <c r="B33" s="106"/>
      <c r="C33" s="106"/>
      <c r="D33" s="106"/>
      <c r="E33" s="207"/>
      <c r="F33" s="200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24"/>
      <c r="Z33" s="226">
        <f t="shared" si="2"/>
        <v>0</v>
      </c>
      <c r="AA33" s="15">
        <f t="shared" si="2"/>
        <v>0</v>
      </c>
      <c r="AB33" s="223">
        <f t="shared" si="2"/>
        <v>0</v>
      </c>
      <c r="AC33" s="227">
        <f t="shared" si="2"/>
        <v>0</v>
      </c>
      <c r="AD33" s="270"/>
      <c r="AE33" s="277"/>
    </row>
    <row r="34" spans="1:31" ht="13.5" thickBot="1">
      <c r="A34" s="181">
        <v>23</v>
      </c>
      <c r="B34" s="115"/>
      <c r="C34" s="115"/>
      <c r="D34" s="115"/>
      <c r="E34" s="208"/>
      <c r="F34" s="201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22"/>
      <c r="Z34" s="228">
        <f t="shared" si="2"/>
        <v>0</v>
      </c>
      <c r="AA34" s="229">
        <f t="shared" si="2"/>
        <v>0</v>
      </c>
      <c r="AB34" s="230">
        <f t="shared" si="2"/>
        <v>0</v>
      </c>
      <c r="AC34" s="231">
        <f t="shared" si="2"/>
        <v>0</v>
      </c>
      <c r="AD34" s="273"/>
      <c r="AE34" s="278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82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32" t="str">
        <f>CONCATENATE($C$4," pogrupis")</f>
        <v>D pogrupis</v>
      </c>
      <c r="C38" s="73"/>
      <c r="D38" s="73"/>
      <c r="E38" s="60"/>
      <c r="F38" s="626" t="s">
        <v>44</v>
      </c>
      <c r="G38" s="627"/>
      <c r="H38" s="627"/>
      <c r="I38" s="628"/>
      <c r="J38" s="629" t="s">
        <v>45</v>
      </c>
      <c r="K38" s="630"/>
      <c r="L38" s="630"/>
      <c r="M38" s="631"/>
      <c r="N38" s="629" t="s">
        <v>46</v>
      </c>
      <c r="O38" s="630"/>
      <c r="P38" s="630"/>
      <c r="Q38" s="631"/>
      <c r="R38" s="629" t="s">
        <v>83</v>
      </c>
      <c r="S38" s="630"/>
      <c r="T38" s="630"/>
      <c r="U38" s="631"/>
      <c r="V38" s="629" t="s">
        <v>84</v>
      </c>
      <c r="W38" s="630"/>
      <c r="X38" s="630"/>
      <c r="Y38" s="631"/>
      <c r="Z38" s="610" t="s">
        <v>49</v>
      </c>
      <c r="AA38" s="608"/>
      <c r="AB38" s="608"/>
      <c r="AC38" s="614"/>
      <c r="AD38" s="34"/>
    </row>
    <row r="39" spans="1:31" ht="12" thickBot="1">
      <c r="A39" s="209" t="s">
        <v>50</v>
      </c>
      <c r="B39" s="202" t="s">
        <v>51</v>
      </c>
      <c r="C39" s="203" t="s">
        <v>52</v>
      </c>
      <c r="D39" s="203" t="s">
        <v>86</v>
      </c>
      <c r="E39" s="204" t="s">
        <v>85</v>
      </c>
      <c r="F39" s="35" t="s">
        <v>53</v>
      </c>
      <c r="G39" s="36" t="s">
        <v>55</v>
      </c>
      <c r="H39" s="37" t="s">
        <v>54</v>
      </c>
      <c r="I39" s="38" t="s">
        <v>55</v>
      </c>
      <c r="J39" s="35" t="s">
        <v>53</v>
      </c>
      <c r="K39" s="36" t="s">
        <v>55</v>
      </c>
      <c r="L39" s="37" t="s">
        <v>54</v>
      </c>
      <c r="M39" s="38" t="s">
        <v>55</v>
      </c>
      <c r="N39" s="35" t="s">
        <v>53</v>
      </c>
      <c r="O39" s="36" t="s">
        <v>55</v>
      </c>
      <c r="P39" s="37" t="s">
        <v>54</v>
      </c>
      <c r="Q39" s="38" t="s">
        <v>55</v>
      </c>
      <c r="R39" s="35" t="s">
        <v>53</v>
      </c>
      <c r="S39" s="36" t="s">
        <v>55</v>
      </c>
      <c r="T39" s="37" t="s">
        <v>54</v>
      </c>
      <c r="U39" s="38" t="s">
        <v>55</v>
      </c>
      <c r="V39" s="35" t="s">
        <v>53</v>
      </c>
      <c r="W39" s="36" t="s">
        <v>55</v>
      </c>
      <c r="X39" s="37" t="s">
        <v>54</v>
      </c>
      <c r="Y39" s="213" t="s">
        <v>55</v>
      </c>
      <c r="Z39" s="175" t="s">
        <v>53</v>
      </c>
      <c r="AA39" s="119" t="s">
        <v>55</v>
      </c>
      <c r="AB39" s="120" t="s">
        <v>54</v>
      </c>
      <c r="AC39" s="123" t="s">
        <v>55</v>
      </c>
      <c r="AD39" s="217" t="s">
        <v>40</v>
      </c>
      <c r="AE39" s="274" t="s">
        <v>58</v>
      </c>
    </row>
    <row r="40" spans="1:31" ht="15.75">
      <c r="A40" s="212">
        <v>2</v>
      </c>
      <c r="B40" s="360" t="s">
        <v>204</v>
      </c>
      <c r="C40" s="360" t="s">
        <v>205</v>
      </c>
      <c r="D40" s="577">
        <v>1996</v>
      </c>
      <c r="E40" s="578" t="s">
        <v>35</v>
      </c>
      <c r="F40" s="75">
        <v>1</v>
      </c>
      <c r="G40" s="404">
        <v>1</v>
      </c>
      <c r="H40" s="405">
        <v>1</v>
      </c>
      <c r="I40" s="466">
        <v>1</v>
      </c>
      <c r="J40" s="467">
        <v>1</v>
      </c>
      <c r="K40" s="404">
        <v>7</v>
      </c>
      <c r="L40" s="405">
        <v>1</v>
      </c>
      <c r="M40" s="466">
        <v>7</v>
      </c>
      <c r="N40" s="467">
        <v>1</v>
      </c>
      <c r="O40" s="404">
        <v>2</v>
      </c>
      <c r="P40" s="405">
        <v>1</v>
      </c>
      <c r="Q40" s="466">
        <v>2</v>
      </c>
      <c r="R40" s="467">
        <v>1</v>
      </c>
      <c r="S40" s="404">
        <v>1</v>
      </c>
      <c r="T40" s="405">
        <v>1</v>
      </c>
      <c r="U40" s="466">
        <v>1</v>
      </c>
      <c r="V40" s="467">
        <v>0</v>
      </c>
      <c r="W40" s="404">
        <v>0</v>
      </c>
      <c r="X40" s="405">
        <v>1</v>
      </c>
      <c r="Y40" s="468">
        <v>9</v>
      </c>
      <c r="Z40" s="218">
        <f aca="true" t="shared" si="3" ref="Z40:Z55">F40+J40+N40+R40+V40</f>
        <v>4</v>
      </c>
      <c r="AA40" s="15">
        <f aca="true" t="shared" si="4" ref="AA40:AA55">G40+K40+O40+S40+W40</f>
        <v>11</v>
      </c>
      <c r="AB40" s="16">
        <f aca="true" t="shared" si="5" ref="AB40:AB55">H40+L40+P40+T40+X40</f>
        <v>5</v>
      </c>
      <c r="AC40" s="219">
        <f aca="true" t="shared" si="6" ref="AC40:AC55">I40+M40+Q40+U40+Y40</f>
        <v>20</v>
      </c>
      <c r="AD40" s="314">
        <v>1</v>
      </c>
      <c r="AE40" s="280">
        <v>100</v>
      </c>
    </row>
    <row r="41" spans="1:31" ht="15.75">
      <c r="A41" s="180">
        <v>1</v>
      </c>
      <c r="B41" s="360" t="s">
        <v>206</v>
      </c>
      <c r="C41" s="360" t="s">
        <v>27</v>
      </c>
      <c r="D41" s="480">
        <v>1998</v>
      </c>
      <c r="E41" s="481" t="s">
        <v>35</v>
      </c>
      <c r="F41" s="75">
        <v>1</v>
      </c>
      <c r="G41" s="409">
        <v>1</v>
      </c>
      <c r="H41" s="405">
        <v>1</v>
      </c>
      <c r="I41" s="466">
        <v>1</v>
      </c>
      <c r="J41" s="467">
        <v>0</v>
      </c>
      <c r="K41" s="409">
        <v>0</v>
      </c>
      <c r="L41" s="405">
        <v>0</v>
      </c>
      <c r="M41" s="466">
        <v>0</v>
      </c>
      <c r="N41" s="467">
        <v>1</v>
      </c>
      <c r="O41" s="409">
        <v>1</v>
      </c>
      <c r="P41" s="405">
        <v>1</v>
      </c>
      <c r="Q41" s="466">
        <v>1</v>
      </c>
      <c r="R41" s="467">
        <v>1</v>
      </c>
      <c r="S41" s="409">
        <v>2</v>
      </c>
      <c r="T41" s="405">
        <v>1</v>
      </c>
      <c r="U41" s="466">
        <v>2</v>
      </c>
      <c r="V41" s="467">
        <v>0</v>
      </c>
      <c r="W41" s="409">
        <v>0</v>
      </c>
      <c r="X41" s="405">
        <v>0</v>
      </c>
      <c r="Y41" s="468">
        <v>0</v>
      </c>
      <c r="Z41" s="218">
        <f t="shared" si="3"/>
        <v>3</v>
      </c>
      <c r="AA41" s="15">
        <f t="shared" si="4"/>
        <v>4</v>
      </c>
      <c r="AB41" s="16">
        <f t="shared" si="5"/>
        <v>3</v>
      </c>
      <c r="AC41" s="219">
        <f t="shared" si="6"/>
        <v>4</v>
      </c>
      <c r="AD41" s="315">
        <v>2</v>
      </c>
      <c r="AE41" s="277">
        <v>89</v>
      </c>
    </row>
    <row r="42" spans="1:31" ht="15.75">
      <c r="A42" s="180">
        <v>4</v>
      </c>
      <c r="B42" s="360" t="s">
        <v>8</v>
      </c>
      <c r="C42" s="360" t="s">
        <v>207</v>
      </c>
      <c r="D42" s="480">
        <v>1996</v>
      </c>
      <c r="E42" s="481" t="s">
        <v>34</v>
      </c>
      <c r="F42" s="473">
        <v>1</v>
      </c>
      <c r="G42" s="409">
        <v>3</v>
      </c>
      <c r="H42" s="405">
        <v>1</v>
      </c>
      <c r="I42" s="466">
        <v>2</v>
      </c>
      <c r="J42" s="467">
        <v>0</v>
      </c>
      <c r="K42" s="409">
        <v>0</v>
      </c>
      <c r="L42" s="405">
        <v>0</v>
      </c>
      <c r="M42" s="466">
        <v>0</v>
      </c>
      <c r="N42" s="467">
        <v>1</v>
      </c>
      <c r="O42" s="409">
        <v>1</v>
      </c>
      <c r="P42" s="405">
        <v>1</v>
      </c>
      <c r="Q42" s="466">
        <v>1</v>
      </c>
      <c r="R42" s="467">
        <v>0</v>
      </c>
      <c r="S42" s="409">
        <v>0</v>
      </c>
      <c r="T42" s="405">
        <v>1</v>
      </c>
      <c r="U42" s="466">
        <v>2</v>
      </c>
      <c r="V42" s="467">
        <v>0</v>
      </c>
      <c r="W42" s="409">
        <v>0</v>
      </c>
      <c r="X42" s="405">
        <v>0</v>
      </c>
      <c r="Y42" s="468">
        <v>0</v>
      </c>
      <c r="Z42" s="218">
        <f t="shared" si="3"/>
        <v>2</v>
      </c>
      <c r="AA42" s="15">
        <f t="shared" si="4"/>
        <v>4</v>
      </c>
      <c r="AB42" s="16">
        <f t="shared" si="5"/>
        <v>3</v>
      </c>
      <c r="AC42" s="219">
        <f t="shared" si="6"/>
        <v>5</v>
      </c>
      <c r="AD42" s="314">
        <v>3</v>
      </c>
      <c r="AE42" s="277">
        <v>79</v>
      </c>
    </row>
    <row r="43" spans="1:31" ht="15.75">
      <c r="A43" s="180">
        <v>3</v>
      </c>
      <c r="B43" s="360" t="s">
        <v>12</v>
      </c>
      <c r="C43" s="360" t="s">
        <v>13</v>
      </c>
      <c r="D43" s="480">
        <v>1997</v>
      </c>
      <c r="E43" s="481" t="s">
        <v>35</v>
      </c>
      <c r="F43" s="486">
        <v>1</v>
      </c>
      <c r="G43" s="430">
        <v>5</v>
      </c>
      <c r="H43" s="431">
        <v>1</v>
      </c>
      <c r="I43" s="483">
        <v>5</v>
      </c>
      <c r="J43" s="484">
        <v>0</v>
      </c>
      <c r="K43" s="433">
        <v>0</v>
      </c>
      <c r="L43" s="434">
        <v>0</v>
      </c>
      <c r="M43" s="483">
        <v>0</v>
      </c>
      <c r="N43" s="484">
        <v>1</v>
      </c>
      <c r="O43" s="433">
        <v>1</v>
      </c>
      <c r="P43" s="434">
        <v>1</v>
      </c>
      <c r="Q43" s="483">
        <v>1</v>
      </c>
      <c r="R43" s="484">
        <v>0</v>
      </c>
      <c r="S43" s="433">
        <v>0</v>
      </c>
      <c r="T43" s="434">
        <v>1</v>
      </c>
      <c r="U43" s="483">
        <v>2</v>
      </c>
      <c r="V43" s="484">
        <v>0</v>
      </c>
      <c r="W43" s="433">
        <v>0</v>
      </c>
      <c r="X43" s="434">
        <v>0</v>
      </c>
      <c r="Y43" s="485">
        <v>0</v>
      </c>
      <c r="Z43" s="218">
        <f t="shared" si="3"/>
        <v>2</v>
      </c>
      <c r="AA43" s="15">
        <f t="shared" si="4"/>
        <v>6</v>
      </c>
      <c r="AB43" s="16">
        <f t="shared" si="5"/>
        <v>3</v>
      </c>
      <c r="AC43" s="219">
        <f t="shared" si="6"/>
        <v>8</v>
      </c>
      <c r="AD43" s="584">
        <v>4</v>
      </c>
      <c r="AE43" s="277">
        <v>71</v>
      </c>
    </row>
    <row r="44" spans="1:31" ht="15.75">
      <c r="A44" s="180">
        <v>6</v>
      </c>
      <c r="B44" s="360" t="s">
        <v>10</v>
      </c>
      <c r="C44" s="360" t="s">
        <v>11</v>
      </c>
      <c r="D44" s="480">
        <v>1996</v>
      </c>
      <c r="E44" s="481" t="s">
        <v>35</v>
      </c>
      <c r="F44" s="75">
        <v>0</v>
      </c>
      <c r="G44" s="409">
        <v>0</v>
      </c>
      <c r="H44" s="405">
        <v>0</v>
      </c>
      <c r="I44" s="466">
        <v>0</v>
      </c>
      <c r="J44" s="467">
        <v>0</v>
      </c>
      <c r="K44" s="409">
        <v>0</v>
      </c>
      <c r="L44" s="405">
        <v>0</v>
      </c>
      <c r="M44" s="466">
        <v>0</v>
      </c>
      <c r="N44" s="467">
        <v>1</v>
      </c>
      <c r="O44" s="409">
        <v>1</v>
      </c>
      <c r="P44" s="405">
        <v>1</v>
      </c>
      <c r="Q44" s="466">
        <v>1</v>
      </c>
      <c r="R44" s="467">
        <v>0</v>
      </c>
      <c r="S44" s="409">
        <v>0</v>
      </c>
      <c r="T44" s="405">
        <v>1</v>
      </c>
      <c r="U44" s="466">
        <v>2</v>
      </c>
      <c r="V44" s="467">
        <v>0</v>
      </c>
      <c r="W44" s="409">
        <v>0</v>
      </c>
      <c r="X44" s="405">
        <v>1</v>
      </c>
      <c r="Y44" s="468">
        <v>3</v>
      </c>
      <c r="Z44" s="218">
        <f t="shared" si="3"/>
        <v>1</v>
      </c>
      <c r="AA44" s="15">
        <f t="shared" si="4"/>
        <v>1</v>
      </c>
      <c r="AB44" s="16">
        <f t="shared" si="5"/>
        <v>3</v>
      </c>
      <c r="AC44" s="219">
        <f t="shared" si="6"/>
        <v>6</v>
      </c>
      <c r="AD44" s="584">
        <v>5</v>
      </c>
      <c r="AE44" s="277">
        <v>63</v>
      </c>
    </row>
    <row r="45" spans="1:31" ht="15.75">
      <c r="A45" s="180">
        <v>11</v>
      </c>
      <c r="B45" s="360" t="s">
        <v>10</v>
      </c>
      <c r="C45" s="360" t="s">
        <v>208</v>
      </c>
      <c r="D45" s="480">
        <v>1996</v>
      </c>
      <c r="E45" s="481" t="s">
        <v>35</v>
      </c>
      <c r="F45" s="473">
        <v>0</v>
      </c>
      <c r="G45" s="409">
        <v>0</v>
      </c>
      <c r="H45" s="405">
        <v>1</v>
      </c>
      <c r="I45" s="466">
        <v>8</v>
      </c>
      <c r="J45" s="467">
        <v>0</v>
      </c>
      <c r="K45" s="409">
        <v>0</v>
      </c>
      <c r="L45" s="405">
        <v>0</v>
      </c>
      <c r="M45" s="466">
        <v>0</v>
      </c>
      <c r="N45" s="467">
        <v>1</v>
      </c>
      <c r="O45" s="409">
        <v>1</v>
      </c>
      <c r="P45" s="405">
        <v>1</v>
      </c>
      <c r="Q45" s="466">
        <v>1</v>
      </c>
      <c r="R45" s="467">
        <v>0</v>
      </c>
      <c r="S45" s="409">
        <v>0</v>
      </c>
      <c r="T45" s="405">
        <v>0</v>
      </c>
      <c r="U45" s="466">
        <v>0</v>
      </c>
      <c r="V45" s="467">
        <v>0</v>
      </c>
      <c r="W45" s="409">
        <v>0</v>
      </c>
      <c r="X45" s="405">
        <v>0</v>
      </c>
      <c r="Y45" s="468">
        <v>0</v>
      </c>
      <c r="Z45" s="218">
        <f t="shared" si="3"/>
        <v>1</v>
      </c>
      <c r="AA45" s="15">
        <f t="shared" si="4"/>
        <v>1</v>
      </c>
      <c r="AB45" s="16">
        <f t="shared" si="5"/>
        <v>2</v>
      </c>
      <c r="AC45" s="219">
        <f t="shared" si="6"/>
        <v>9</v>
      </c>
      <c r="AD45" s="583">
        <v>6</v>
      </c>
      <c r="AE45" s="277">
        <v>56</v>
      </c>
    </row>
    <row r="46" spans="1:31" s="349" customFormat="1" ht="12.75">
      <c r="A46" s="350">
        <v>8</v>
      </c>
      <c r="B46" s="347"/>
      <c r="C46" s="347"/>
      <c r="D46" s="347"/>
      <c r="E46" s="348"/>
      <c r="F46" s="351"/>
      <c r="G46" s="352"/>
      <c r="H46" s="353"/>
      <c r="I46" s="354"/>
      <c r="J46" s="355"/>
      <c r="K46" s="356"/>
      <c r="L46" s="352"/>
      <c r="M46" s="354"/>
      <c r="N46" s="355"/>
      <c r="O46" s="356"/>
      <c r="P46" s="352"/>
      <c r="Q46" s="354"/>
      <c r="R46" s="355"/>
      <c r="S46" s="356"/>
      <c r="T46" s="352"/>
      <c r="U46" s="354"/>
      <c r="V46" s="355"/>
      <c r="W46" s="356"/>
      <c r="X46" s="352"/>
      <c r="Y46" s="353"/>
      <c r="Z46" s="357">
        <f t="shared" si="3"/>
        <v>0</v>
      </c>
      <c r="AA46" s="356">
        <f t="shared" si="4"/>
        <v>0</v>
      </c>
      <c r="AB46" s="352">
        <f t="shared" si="5"/>
        <v>0</v>
      </c>
      <c r="AC46" s="358">
        <f t="shared" si="6"/>
        <v>0</v>
      </c>
      <c r="AD46" s="585"/>
      <c r="AE46" s="359"/>
    </row>
    <row r="47" spans="1:256" s="327" customFormat="1" ht="12.75">
      <c r="A47" s="321">
        <v>7</v>
      </c>
      <c r="B47" s="106"/>
      <c r="C47" s="106"/>
      <c r="D47" s="106"/>
      <c r="E47" s="207"/>
      <c r="F47" s="322"/>
      <c r="G47" s="78"/>
      <c r="H47" s="139"/>
      <c r="I47" s="141"/>
      <c r="J47" s="148"/>
      <c r="K47" s="78"/>
      <c r="L47" s="139"/>
      <c r="M47" s="153"/>
      <c r="N47" s="140"/>
      <c r="O47" s="78"/>
      <c r="P47" s="139"/>
      <c r="Q47" s="153"/>
      <c r="R47" s="140"/>
      <c r="S47" s="78"/>
      <c r="T47" s="139"/>
      <c r="U47" s="141"/>
      <c r="V47" s="148"/>
      <c r="W47" s="78"/>
      <c r="X47" s="139"/>
      <c r="Y47" s="141"/>
      <c r="Z47" s="323">
        <f t="shared" si="3"/>
        <v>0</v>
      </c>
      <c r="AA47" s="324">
        <f t="shared" si="4"/>
        <v>0</v>
      </c>
      <c r="AB47" s="325">
        <f t="shared" si="5"/>
        <v>0</v>
      </c>
      <c r="AC47" s="326">
        <f t="shared" si="6"/>
        <v>0</v>
      </c>
      <c r="AD47" s="586"/>
      <c r="AE47" s="33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31" ht="12.75">
      <c r="A48" s="328">
        <v>5</v>
      </c>
      <c r="B48" s="108"/>
      <c r="C48" s="108"/>
      <c r="D48" s="108"/>
      <c r="E48" s="329"/>
      <c r="F48" s="199"/>
      <c r="G48" s="42"/>
      <c r="H48" s="47"/>
      <c r="I48" s="48"/>
      <c r="J48" s="46"/>
      <c r="K48" s="42"/>
      <c r="L48" s="47"/>
      <c r="M48" s="48"/>
      <c r="N48" s="46"/>
      <c r="O48" s="42"/>
      <c r="P48" s="47"/>
      <c r="Q48" s="48"/>
      <c r="R48" s="46"/>
      <c r="S48" s="42"/>
      <c r="T48" s="47"/>
      <c r="U48" s="48"/>
      <c r="V48" s="46"/>
      <c r="W48" s="42"/>
      <c r="X48" s="47"/>
      <c r="Y48" s="224"/>
      <c r="Z48" s="330">
        <f t="shared" si="3"/>
        <v>0</v>
      </c>
      <c r="AA48" s="161">
        <f t="shared" si="4"/>
        <v>0</v>
      </c>
      <c r="AB48" s="164">
        <f t="shared" si="5"/>
        <v>0</v>
      </c>
      <c r="AC48" s="331">
        <f t="shared" si="6"/>
        <v>0</v>
      </c>
      <c r="AD48" s="584"/>
      <c r="AE48" s="276"/>
    </row>
    <row r="49" spans="1:31" ht="12.75">
      <c r="A49" s="180">
        <v>9</v>
      </c>
      <c r="B49" s="106"/>
      <c r="C49" s="106"/>
      <c r="D49" s="106"/>
      <c r="E49" s="207"/>
      <c r="F49" s="250"/>
      <c r="G49" s="61"/>
      <c r="H49" s="62"/>
      <c r="I49" s="63"/>
      <c r="J49" s="64"/>
      <c r="K49" s="65"/>
      <c r="L49" s="66"/>
      <c r="M49" s="63"/>
      <c r="N49" s="64"/>
      <c r="O49" s="65"/>
      <c r="P49" s="66"/>
      <c r="Q49" s="63"/>
      <c r="R49" s="64"/>
      <c r="S49" s="65"/>
      <c r="T49" s="66"/>
      <c r="U49" s="63"/>
      <c r="V49" s="64"/>
      <c r="W49" s="65"/>
      <c r="X49" s="66"/>
      <c r="Y49" s="215"/>
      <c r="Z49" s="218">
        <f t="shared" si="3"/>
        <v>0</v>
      </c>
      <c r="AA49" s="15">
        <f t="shared" si="4"/>
        <v>0</v>
      </c>
      <c r="AB49" s="16">
        <f t="shared" si="5"/>
        <v>0</v>
      </c>
      <c r="AC49" s="219">
        <f t="shared" si="6"/>
        <v>0</v>
      </c>
      <c r="AD49" s="584"/>
      <c r="AE49" s="277"/>
    </row>
    <row r="50" spans="1:31" ht="12.75">
      <c r="A50" s="180">
        <v>12</v>
      </c>
      <c r="B50" s="106"/>
      <c r="C50" s="106"/>
      <c r="D50" s="106"/>
      <c r="E50" s="207"/>
      <c r="F50" s="198"/>
      <c r="G50" s="50"/>
      <c r="H50" s="43"/>
      <c r="I50" s="44"/>
      <c r="J50" s="41"/>
      <c r="K50" s="50"/>
      <c r="L50" s="43"/>
      <c r="M50" s="44"/>
      <c r="N50" s="41"/>
      <c r="O50" s="50"/>
      <c r="P50" s="43"/>
      <c r="Q50" s="44"/>
      <c r="R50" s="41"/>
      <c r="S50" s="50"/>
      <c r="T50" s="43"/>
      <c r="U50" s="44"/>
      <c r="V50" s="41"/>
      <c r="W50" s="50"/>
      <c r="X50" s="43"/>
      <c r="Y50" s="214"/>
      <c r="Z50" s="218">
        <f t="shared" si="3"/>
        <v>0</v>
      </c>
      <c r="AA50" s="15">
        <f t="shared" si="4"/>
        <v>0</v>
      </c>
      <c r="AB50" s="16">
        <f t="shared" si="5"/>
        <v>0</v>
      </c>
      <c r="AC50" s="219">
        <f t="shared" si="6"/>
        <v>0</v>
      </c>
      <c r="AD50" s="268"/>
      <c r="AE50" s="277"/>
    </row>
    <row r="51" spans="1:31" ht="12.75">
      <c r="A51" s="180">
        <v>13</v>
      </c>
      <c r="B51" s="106"/>
      <c r="C51" s="106"/>
      <c r="D51" s="106"/>
      <c r="E51" s="207"/>
      <c r="F51" s="210"/>
      <c r="G51" s="61"/>
      <c r="H51" s="62"/>
      <c r="I51" s="63"/>
      <c r="J51" s="64"/>
      <c r="K51" s="65"/>
      <c r="L51" s="66"/>
      <c r="M51" s="63"/>
      <c r="N51" s="64"/>
      <c r="O51" s="65"/>
      <c r="P51" s="66"/>
      <c r="Q51" s="63"/>
      <c r="R51" s="64"/>
      <c r="S51" s="65"/>
      <c r="T51" s="66"/>
      <c r="U51" s="63"/>
      <c r="V51" s="64"/>
      <c r="W51" s="65"/>
      <c r="X51" s="66"/>
      <c r="Y51" s="215"/>
      <c r="Z51" s="218">
        <f t="shared" si="3"/>
        <v>0</v>
      </c>
      <c r="AA51" s="15">
        <f t="shared" si="4"/>
        <v>0</v>
      </c>
      <c r="AB51" s="16">
        <f t="shared" si="5"/>
        <v>0</v>
      </c>
      <c r="AC51" s="219">
        <f t="shared" si="6"/>
        <v>0</v>
      </c>
      <c r="AD51" s="272"/>
      <c r="AE51" s="277"/>
    </row>
    <row r="52" spans="1:31" ht="12.75">
      <c r="A52" s="180">
        <v>14</v>
      </c>
      <c r="B52" s="106"/>
      <c r="C52" s="106"/>
      <c r="D52" s="106"/>
      <c r="E52" s="207"/>
      <c r="F52" s="198"/>
      <c r="G52" s="50"/>
      <c r="H52" s="43"/>
      <c r="I52" s="44"/>
      <c r="J52" s="41"/>
      <c r="K52" s="50"/>
      <c r="L52" s="43"/>
      <c r="M52" s="44"/>
      <c r="N52" s="41"/>
      <c r="O52" s="50"/>
      <c r="P52" s="43"/>
      <c r="Q52" s="44"/>
      <c r="R52" s="41"/>
      <c r="S52" s="50"/>
      <c r="T52" s="43"/>
      <c r="U52" s="44"/>
      <c r="V52" s="41"/>
      <c r="W52" s="50"/>
      <c r="X52" s="43"/>
      <c r="Y52" s="214"/>
      <c r="Z52" s="218">
        <f t="shared" si="3"/>
        <v>0</v>
      </c>
      <c r="AA52" s="15">
        <f t="shared" si="4"/>
        <v>0</v>
      </c>
      <c r="AB52" s="16">
        <f t="shared" si="5"/>
        <v>0</v>
      </c>
      <c r="AC52" s="219">
        <f t="shared" si="6"/>
        <v>0</v>
      </c>
      <c r="AD52" s="269"/>
      <c r="AE52" s="277"/>
    </row>
    <row r="53" spans="1:31" ht="12.75">
      <c r="A53" s="180">
        <v>15</v>
      </c>
      <c r="B53" s="106"/>
      <c r="C53" s="106"/>
      <c r="D53" s="106"/>
      <c r="E53" s="207"/>
      <c r="F53" s="198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14"/>
      <c r="Z53" s="218">
        <f t="shared" si="3"/>
        <v>0</v>
      </c>
      <c r="AA53" s="15">
        <f t="shared" si="4"/>
        <v>0</v>
      </c>
      <c r="AB53" s="16">
        <f t="shared" si="5"/>
        <v>0</v>
      </c>
      <c r="AC53" s="219">
        <f t="shared" si="6"/>
        <v>0</v>
      </c>
      <c r="AD53" s="268"/>
      <c r="AE53" s="277"/>
    </row>
    <row r="54" spans="1:31" ht="12.75">
      <c r="A54" s="180">
        <v>16</v>
      </c>
      <c r="B54" s="106"/>
      <c r="C54" s="106"/>
      <c r="D54" s="106"/>
      <c r="E54" s="207"/>
      <c r="F54" s="210"/>
      <c r="G54" s="61"/>
      <c r="H54" s="62"/>
      <c r="I54" s="63"/>
      <c r="J54" s="64"/>
      <c r="K54" s="65"/>
      <c r="L54" s="66"/>
      <c r="M54" s="63"/>
      <c r="N54" s="64"/>
      <c r="O54" s="65"/>
      <c r="P54" s="66"/>
      <c r="Q54" s="63"/>
      <c r="R54" s="64"/>
      <c r="S54" s="65"/>
      <c r="T54" s="66"/>
      <c r="U54" s="63"/>
      <c r="V54" s="64"/>
      <c r="W54" s="65"/>
      <c r="X54" s="66"/>
      <c r="Y54" s="215"/>
      <c r="Z54" s="218">
        <f t="shared" si="3"/>
        <v>0</v>
      </c>
      <c r="AA54" s="15">
        <f t="shared" si="4"/>
        <v>0</v>
      </c>
      <c r="AB54" s="16">
        <f t="shared" si="5"/>
        <v>0</v>
      </c>
      <c r="AC54" s="219">
        <f t="shared" si="6"/>
        <v>0</v>
      </c>
      <c r="AD54" s="272"/>
      <c r="AE54" s="277"/>
    </row>
    <row r="55" spans="1:31" ht="13.5" thickBot="1">
      <c r="A55" s="181">
        <v>17</v>
      </c>
      <c r="B55" s="115"/>
      <c r="C55" s="115"/>
      <c r="D55" s="115"/>
      <c r="E55" s="208"/>
      <c r="F55" s="211"/>
      <c r="G55" s="67"/>
      <c r="H55" s="68"/>
      <c r="I55" s="69"/>
      <c r="J55" s="70"/>
      <c r="K55" s="71"/>
      <c r="L55" s="72"/>
      <c r="M55" s="69"/>
      <c r="N55" s="70"/>
      <c r="O55" s="71"/>
      <c r="P55" s="72"/>
      <c r="Q55" s="69"/>
      <c r="R55" s="70"/>
      <c r="S55" s="71"/>
      <c r="T55" s="72"/>
      <c r="U55" s="69"/>
      <c r="V55" s="70"/>
      <c r="W55" s="71"/>
      <c r="X55" s="72"/>
      <c r="Y55" s="216"/>
      <c r="Z55" s="220">
        <f t="shared" si="3"/>
        <v>0</v>
      </c>
      <c r="AA55" s="19">
        <f t="shared" si="4"/>
        <v>0</v>
      </c>
      <c r="AB55" s="20">
        <f t="shared" si="5"/>
        <v>0</v>
      </c>
      <c r="AC55" s="221">
        <f t="shared" si="6"/>
        <v>0</v>
      </c>
      <c r="AD55" s="273"/>
      <c r="AE55" s="278"/>
    </row>
    <row r="58" ht="11.25" customHeight="1"/>
    <row r="60" ht="11.25" customHeight="1"/>
    <row r="62" ht="11.25" customHeight="1"/>
    <row r="64" ht="11.25" customHeight="1"/>
    <row r="66" ht="11.25" customHeight="1"/>
    <row r="67" ht="13.5" customHeight="1"/>
  </sheetData>
  <sheetProtection selectLockedCells="1"/>
  <mergeCells count="17">
    <mergeCell ref="C7:D7"/>
    <mergeCell ref="C3:D3"/>
    <mergeCell ref="C4:D4"/>
    <mergeCell ref="C5:D5"/>
    <mergeCell ref="C6:D6"/>
    <mergeCell ref="Z10:AC10"/>
    <mergeCell ref="N38:Q38"/>
    <mergeCell ref="R38:U38"/>
    <mergeCell ref="V38:Y38"/>
    <mergeCell ref="Z38:AC38"/>
    <mergeCell ref="N10:Q10"/>
    <mergeCell ref="R10:U10"/>
    <mergeCell ref="V10:Y10"/>
    <mergeCell ref="F38:I38"/>
    <mergeCell ref="J38:M38"/>
    <mergeCell ref="F10:I10"/>
    <mergeCell ref="J10:M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57" width="4.7109375" style="1" customWidth="1"/>
    <col min="58" max="16384" width="9.140625" style="1" customWidth="1"/>
  </cols>
  <sheetData>
    <row r="1" spans="1:30" ht="15.75">
      <c r="A1" s="74" t="str">
        <f>'A gr.'!A1</f>
        <v>2010 m. Lietuvos Boulderingo Taurė. x Etapas - xxx</v>
      </c>
      <c r="B1" s="23"/>
      <c r="C1" s="23"/>
      <c r="D1" s="23"/>
      <c r="E1" s="282" t="s">
        <v>89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88" t="s">
        <v>74</v>
      </c>
      <c r="C3" s="620">
        <f>'A gr.'!C3:D3</f>
        <v>40201</v>
      </c>
      <c r="D3" s="639"/>
      <c r="E3" s="193"/>
      <c r="F3" s="193"/>
      <c r="G3" s="193"/>
      <c r="H3" s="19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89" t="s">
        <v>75</v>
      </c>
      <c r="C4" s="624" t="s">
        <v>37</v>
      </c>
      <c r="D4" s="625"/>
      <c r="E4" s="91"/>
      <c r="F4" s="91"/>
      <c r="G4" s="91"/>
      <c r="H4" s="9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89" t="s">
        <v>76</v>
      </c>
      <c r="C5" s="624" t="str">
        <f>'A gr.'!C5:D5</f>
        <v>I</v>
      </c>
      <c r="D5" s="625"/>
      <c r="E5" s="194"/>
      <c r="F5" s="195"/>
      <c r="G5" s="195"/>
      <c r="H5" s="19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89" t="s">
        <v>77</v>
      </c>
      <c r="C6" s="624" t="str">
        <f>'A gr.'!C6:D6</f>
        <v>Donatas Izmodenovas</v>
      </c>
      <c r="D6" s="625"/>
      <c r="E6" s="196"/>
      <c r="F6" s="196"/>
      <c r="G6" s="196"/>
      <c r="H6" s="19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67" t="s">
        <v>87</v>
      </c>
      <c r="C7" s="618" t="s">
        <v>5</v>
      </c>
      <c r="D7" s="619"/>
      <c r="E7" s="197"/>
      <c r="F7" s="197"/>
      <c r="G7" s="197"/>
      <c r="H7" s="19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0" ht="13.5" customHeight="1" thickBot="1">
      <c r="A9" s="23"/>
      <c r="B9" s="31"/>
      <c r="C9" s="31"/>
      <c r="D9" s="31"/>
      <c r="E9" s="31"/>
      <c r="F9" s="32" t="s">
        <v>81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</row>
    <row r="10" spans="1:30" ht="13.5" customHeight="1" thickBot="1">
      <c r="A10" s="23"/>
      <c r="B10" s="232" t="str">
        <f>CONCATENATE($C$4," pogrupis")</f>
        <v>E pogrupis</v>
      </c>
      <c r="C10" s="73"/>
      <c r="D10" s="73"/>
      <c r="E10" s="23"/>
      <c r="F10" s="626" t="s">
        <v>44</v>
      </c>
      <c r="G10" s="627"/>
      <c r="H10" s="627"/>
      <c r="I10" s="628"/>
      <c r="J10" s="629" t="s">
        <v>45</v>
      </c>
      <c r="K10" s="630"/>
      <c r="L10" s="630"/>
      <c r="M10" s="631"/>
      <c r="N10" s="629" t="s">
        <v>46</v>
      </c>
      <c r="O10" s="630"/>
      <c r="P10" s="630"/>
      <c r="Q10" s="631"/>
      <c r="R10" s="629" t="s">
        <v>83</v>
      </c>
      <c r="S10" s="630"/>
      <c r="T10" s="630"/>
      <c r="U10" s="631"/>
      <c r="V10" s="629" t="s">
        <v>84</v>
      </c>
      <c r="W10" s="630"/>
      <c r="X10" s="630"/>
      <c r="Y10" s="631"/>
      <c r="Z10" s="610" t="s">
        <v>49</v>
      </c>
      <c r="AA10" s="608"/>
      <c r="AB10" s="608"/>
      <c r="AC10" s="609"/>
      <c r="AD10" s="34"/>
    </row>
    <row r="11" spans="1:31" ht="13.5" customHeight="1" thickBot="1">
      <c r="A11" s="209" t="s">
        <v>50</v>
      </c>
      <c r="B11" s="202" t="s">
        <v>51</v>
      </c>
      <c r="C11" s="203" t="s">
        <v>52</v>
      </c>
      <c r="D11" s="203" t="s">
        <v>86</v>
      </c>
      <c r="E11" s="204" t="s">
        <v>85</v>
      </c>
      <c r="F11" s="333" t="s">
        <v>53</v>
      </c>
      <c r="G11" s="334" t="s">
        <v>55</v>
      </c>
      <c r="H11" s="335" t="s">
        <v>54</v>
      </c>
      <c r="I11" s="336" t="s">
        <v>55</v>
      </c>
      <c r="J11" s="333" t="s">
        <v>53</v>
      </c>
      <c r="K11" s="334" t="s">
        <v>55</v>
      </c>
      <c r="L11" s="335" t="s">
        <v>54</v>
      </c>
      <c r="M11" s="336" t="s">
        <v>55</v>
      </c>
      <c r="N11" s="333" t="s">
        <v>53</v>
      </c>
      <c r="O11" s="334" t="s">
        <v>55</v>
      </c>
      <c r="P11" s="335" t="s">
        <v>54</v>
      </c>
      <c r="Q11" s="336" t="s">
        <v>55</v>
      </c>
      <c r="R11" s="333" t="s">
        <v>53</v>
      </c>
      <c r="S11" s="334" t="s">
        <v>55</v>
      </c>
      <c r="T11" s="335" t="s">
        <v>54</v>
      </c>
      <c r="U11" s="336" t="s">
        <v>55</v>
      </c>
      <c r="V11" s="333" t="s">
        <v>53</v>
      </c>
      <c r="W11" s="334" t="s">
        <v>55</v>
      </c>
      <c r="X11" s="335" t="s">
        <v>54</v>
      </c>
      <c r="Y11" s="337" t="s">
        <v>55</v>
      </c>
      <c r="Z11" s="150" t="s">
        <v>53</v>
      </c>
      <c r="AA11" s="136" t="s">
        <v>55</v>
      </c>
      <c r="AB11" s="137" t="s">
        <v>54</v>
      </c>
      <c r="AC11" s="151" t="s">
        <v>55</v>
      </c>
      <c r="AD11" s="338" t="s">
        <v>40</v>
      </c>
      <c r="AE11" s="274" t="s">
        <v>58</v>
      </c>
    </row>
    <row r="12" spans="1:31" ht="15.75">
      <c r="A12" s="180">
        <v>1</v>
      </c>
      <c r="B12" s="360" t="s">
        <v>18</v>
      </c>
      <c r="C12" s="360" t="s">
        <v>19</v>
      </c>
      <c r="D12" s="480">
        <v>2000</v>
      </c>
      <c r="E12" s="587" t="s">
        <v>33</v>
      </c>
      <c r="F12" s="212">
        <v>1</v>
      </c>
      <c r="G12" s="588">
        <v>3</v>
      </c>
      <c r="H12" s="589">
        <v>1</v>
      </c>
      <c r="I12" s="590">
        <v>1</v>
      </c>
      <c r="J12" s="369">
        <v>1</v>
      </c>
      <c r="K12" s="363">
        <v>1</v>
      </c>
      <c r="L12" s="321">
        <v>1</v>
      </c>
      <c r="M12" s="370">
        <v>1</v>
      </c>
      <c r="N12" s="212">
        <v>0</v>
      </c>
      <c r="O12" s="588">
        <v>0</v>
      </c>
      <c r="P12" s="589">
        <v>1</v>
      </c>
      <c r="Q12" s="590">
        <v>1</v>
      </c>
      <c r="R12" s="369">
        <v>1</v>
      </c>
      <c r="S12" s="363">
        <v>1</v>
      </c>
      <c r="T12" s="321">
        <v>1</v>
      </c>
      <c r="U12" s="370">
        <v>1</v>
      </c>
      <c r="V12" s="212">
        <v>1</v>
      </c>
      <c r="W12" s="588">
        <v>1</v>
      </c>
      <c r="X12" s="589">
        <v>1</v>
      </c>
      <c r="Y12" s="590">
        <v>1</v>
      </c>
      <c r="Z12" s="339">
        <f aca="true" t="shared" si="0" ref="Z12:AC33">F12+J12+N12+R12+V12</f>
        <v>4</v>
      </c>
      <c r="AA12" s="340">
        <f t="shared" si="0"/>
        <v>6</v>
      </c>
      <c r="AB12" s="341">
        <f t="shared" si="0"/>
        <v>5</v>
      </c>
      <c r="AC12" s="342">
        <f t="shared" si="0"/>
        <v>5</v>
      </c>
      <c r="AD12" s="343" t="s">
        <v>96</v>
      </c>
      <c r="AE12" s="280">
        <v>100</v>
      </c>
    </row>
    <row r="13" spans="1:31" ht="15.75">
      <c r="A13" s="140">
        <v>2</v>
      </c>
      <c r="B13" s="360" t="s">
        <v>211</v>
      </c>
      <c r="C13" s="360" t="s">
        <v>212</v>
      </c>
      <c r="D13" s="480">
        <v>1999</v>
      </c>
      <c r="E13" s="587" t="s">
        <v>228</v>
      </c>
      <c r="F13" s="180">
        <v>1</v>
      </c>
      <c r="G13" s="363">
        <v>1</v>
      </c>
      <c r="H13" s="321">
        <v>1</v>
      </c>
      <c r="I13" s="364">
        <v>1</v>
      </c>
      <c r="J13" s="369">
        <v>1</v>
      </c>
      <c r="K13" s="363">
        <v>1</v>
      </c>
      <c r="L13" s="321">
        <v>1</v>
      </c>
      <c r="M13" s="370">
        <v>1</v>
      </c>
      <c r="N13" s="180">
        <v>0</v>
      </c>
      <c r="O13" s="363">
        <v>0</v>
      </c>
      <c r="P13" s="321">
        <v>1</v>
      </c>
      <c r="Q13" s="364">
        <v>1</v>
      </c>
      <c r="R13" s="369">
        <v>1</v>
      </c>
      <c r="S13" s="363">
        <v>4</v>
      </c>
      <c r="T13" s="321">
        <v>1</v>
      </c>
      <c r="U13" s="370">
        <v>1</v>
      </c>
      <c r="V13" s="180">
        <v>1</v>
      </c>
      <c r="W13" s="363">
        <v>1</v>
      </c>
      <c r="X13" s="321">
        <v>1</v>
      </c>
      <c r="Y13" s="364">
        <v>1</v>
      </c>
      <c r="Z13" s="218">
        <f t="shared" si="0"/>
        <v>4</v>
      </c>
      <c r="AA13" s="15">
        <f t="shared" si="0"/>
        <v>7</v>
      </c>
      <c r="AB13" s="16">
        <f t="shared" si="0"/>
        <v>5</v>
      </c>
      <c r="AC13" s="219">
        <f t="shared" si="0"/>
        <v>5</v>
      </c>
      <c r="AD13" s="343" t="s">
        <v>98</v>
      </c>
      <c r="AE13" s="277"/>
    </row>
    <row r="14" spans="1:31" ht="15.75">
      <c r="A14" s="180">
        <v>3</v>
      </c>
      <c r="B14" s="360" t="s">
        <v>213</v>
      </c>
      <c r="C14" s="360" t="s">
        <v>17</v>
      </c>
      <c r="D14" s="480">
        <v>1999</v>
      </c>
      <c r="E14" s="587" t="s">
        <v>35</v>
      </c>
      <c r="F14" s="180">
        <v>0</v>
      </c>
      <c r="G14" s="363">
        <v>0</v>
      </c>
      <c r="H14" s="321">
        <v>0</v>
      </c>
      <c r="I14" s="364">
        <v>0</v>
      </c>
      <c r="J14" s="369">
        <v>1</v>
      </c>
      <c r="K14" s="363">
        <v>1</v>
      </c>
      <c r="L14" s="321">
        <v>1</v>
      </c>
      <c r="M14" s="370">
        <v>1</v>
      </c>
      <c r="N14" s="180">
        <v>0</v>
      </c>
      <c r="O14" s="363">
        <v>0</v>
      </c>
      <c r="P14" s="321">
        <v>1</v>
      </c>
      <c r="Q14" s="364">
        <v>1</v>
      </c>
      <c r="R14" s="369">
        <v>1</v>
      </c>
      <c r="S14" s="363">
        <v>1</v>
      </c>
      <c r="T14" s="321">
        <v>1</v>
      </c>
      <c r="U14" s="370">
        <v>1</v>
      </c>
      <c r="V14" s="180">
        <v>1</v>
      </c>
      <c r="W14" s="363">
        <v>5</v>
      </c>
      <c r="X14" s="321">
        <v>1</v>
      </c>
      <c r="Y14" s="364">
        <v>5</v>
      </c>
      <c r="Z14" s="218">
        <f t="shared" si="0"/>
        <v>3</v>
      </c>
      <c r="AA14" s="15">
        <f t="shared" si="0"/>
        <v>7</v>
      </c>
      <c r="AB14" s="16">
        <f t="shared" si="0"/>
        <v>4</v>
      </c>
      <c r="AC14" s="219">
        <f t="shared" si="0"/>
        <v>8</v>
      </c>
      <c r="AD14" s="343" t="s">
        <v>97</v>
      </c>
      <c r="AE14" s="277">
        <v>89</v>
      </c>
    </row>
    <row r="15" spans="1:31" ht="16.5" thickBot="1">
      <c r="A15" s="142">
        <v>4</v>
      </c>
      <c r="B15" s="360" t="s">
        <v>214</v>
      </c>
      <c r="C15" s="360" t="s">
        <v>203</v>
      </c>
      <c r="D15" s="480">
        <v>1999</v>
      </c>
      <c r="E15" s="587" t="s">
        <v>34</v>
      </c>
      <c r="F15" s="180">
        <v>0</v>
      </c>
      <c r="G15" s="363">
        <v>0</v>
      </c>
      <c r="H15" s="321">
        <v>0</v>
      </c>
      <c r="I15" s="364">
        <v>0</v>
      </c>
      <c r="J15" s="369">
        <v>1</v>
      </c>
      <c r="K15" s="363">
        <v>3</v>
      </c>
      <c r="L15" s="321">
        <v>1</v>
      </c>
      <c r="M15" s="370">
        <v>2</v>
      </c>
      <c r="N15" s="180">
        <v>0</v>
      </c>
      <c r="O15" s="363">
        <v>0</v>
      </c>
      <c r="P15" s="321">
        <v>0</v>
      </c>
      <c r="Q15" s="364">
        <v>0</v>
      </c>
      <c r="R15" s="369">
        <v>0</v>
      </c>
      <c r="S15" s="363">
        <v>0</v>
      </c>
      <c r="T15" s="321">
        <v>1</v>
      </c>
      <c r="U15" s="370">
        <v>2</v>
      </c>
      <c r="V15" s="180">
        <v>0</v>
      </c>
      <c r="W15" s="363">
        <v>0</v>
      </c>
      <c r="X15" s="321">
        <v>0</v>
      </c>
      <c r="Y15" s="364">
        <v>0</v>
      </c>
      <c r="Z15" s="593">
        <f t="shared" si="0"/>
        <v>1</v>
      </c>
      <c r="AA15" s="373">
        <f t="shared" si="0"/>
        <v>3</v>
      </c>
      <c r="AB15" s="374">
        <f t="shared" si="0"/>
        <v>2</v>
      </c>
      <c r="AC15" s="594">
        <f t="shared" si="0"/>
        <v>4</v>
      </c>
      <c r="AD15" s="343" t="s">
        <v>99</v>
      </c>
      <c r="AE15" s="277">
        <v>79</v>
      </c>
    </row>
    <row r="16" spans="1:31" ht="15.75">
      <c r="A16" s="328">
        <v>5</v>
      </c>
      <c r="B16" s="360" t="s">
        <v>111</v>
      </c>
      <c r="C16" s="360" t="s">
        <v>215</v>
      </c>
      <c r="D16" s="480">
        <v>1999</v>
      </c>
      <c r="E16" s="587" t="s">
        <v>34</v>
      </c>
      <c r="F16" s="591">
        <v>0</v>
      </c>
      <c r="G16" s="363">
        <v>0</v>
      </c>
      <c r="H16" s="321">
        <v>0</v>
      </c>
      <c r="I16" s="364">
        <v>0</v>
      </c>
      <c r="J16" s="369">
        <v>0</v>
      </c>
      <c r="K16" s="363">
        <v>0</v>
      </c>
      <c r="L16" s="321">
        <v>1</v>
      </c>
      <c r="M16" s="370">
        <v>2</v>
      </c>
      <c r="N16" s="180">
        <v>0</v>
      </c>
      <c r="O16" s="363">
        <v>0</v>
      </c>
      <c r="P16" s="321">
        <v>0</v>
      </c>
      <c r="Q16" s="364">
        <v>0</v>
      </c>
      <c r="R16" s="369">
        <v>0</v>
      </c>
      <c r="S16" s="363">
        <v>0</v>
      </c>
      <c r="T16" s="321">
        <v>0</v>
      </c>
      <c r="U16" s="370">
        <v>0</v>
      </c>
      <c r="V16" s="180">
        <v>0</v>
      </c>
      <c r="W16" s="363">
        <v>0</v>
      </c>
      <c r="X16" s="321">
        <v>0</v>
      </c>
      <c r="Y16" s="364">
        <v>0</v>
      </c>
      <c r="Z16" s="330">
        <f t="shared" si="0"/>
        <v>0</v>
      </c>
      <c r="AA16" s="161">
        <f t="shared" si="0"/>
        <v>0</v>
      </c>
      <c r="AB16" s="164">
        <f t="shared" si="0"/>
        <v>1</v>
      </c>
      <c r="AC16" s="331">
        <f t="shared" si="0"/>
        <v>2</v>
      </c>
      <c r="AD16" s="343" t="s">
        <v>100</v>
      </c>
      <c r="AE16" s="277">
        <v>71</v>
      </c>
    </row>
    <row r="17" spans="1:31" ht="15.75">
      <c r="A17" s="140">
        <v>6</v>
      </c>
      <c r="B17" s="360" t="s">
        <v>216</v>
      </c>
      <c r="C17" s="360" t="s">
        <v>217</v>
      </c>
      <c r="D17" s="480">
        <v>2003</v>
      </c>
      <c r="E17" s="587" t="s">
        <v>34</v>
      </c>
      <c r="F17" s="180">
        <v>0</v>
      </c>
      <c r="G17" s="363">
        <v>0</v>
      </c>
      <c r="H17" s="321">
        <v>0</v>
      </c>
      <c r="I17" s="364">
        <v>0</v>
      </c>
      <c r="J17" s="369">
        <v>0</v>
      </c>
      <c r="K17" s="363">
        <v>0</v>
      </c>
      <c r="L17" s="321">
        <v>1</v>
      </c>
      <c r="M17" s="370">
        <v>4</v>
      </c>
      <c r="N17" s="180">
        <v>0</v>
      </c>
      <c r="O17" s="363">
        <v>0</v>
      </c>
      <c r="P17" s="321">
        <v>0</v>
      </c>
      <c r="Q17" s="364">
        <v>0</v>
      </c>
      <c r="R17" s="369">
        <v>0</v>
      </c>
      <c r="S17" s="363">
        <v>0</v>
      </c>
      <c r="T17" s="321">
        <v>0</v>
      </c>
      <c r="U17" s="370">
        <v>0</v>
      </c>
      <c r="V17" s="180">
        <v>0</v>
      </c>
      <c r="W17" s="363">
        <v>0</v>
      </c>
      <c r="X17" s="321">
        <v>0</v>
      </c>
      <c r="Y17" s="364">
        <v>0</v>
      </c>
      <c r="Z17" s="218">
        <f t="shared" si="0"/>
        <v>0</v>
      </c>
      <c r="AA17" s="15">
        <f t="shared" si="0"/>
        <v>0</v>
      </c>
      <c r="AB17" s="16">
        <f t="shared" si="0"/>
        <v>1</v>
      </c>
      <c r="AC17" s="219">
        <f t="shared" si="0"/>
        <v>4</v>
      </c>
      <c r="AD17" s="343" t="s">
        <v>101</v>
      </c>
      <c r="AE17" s="277">
        <v>63</v>
      </c>
    </row>
    <row r="18" spans="1:31" ht="15.75">
      <c r="A18" s="180">
        <v>7</v>
      </c>
      <c r="B18" s="360" t="s">
        <v>218</v>
      </c>
      <c r="C18" s="360" t="s">
        <v>219</v>
      </c>
      <c r="D18" s="480"/>
      <c r="E18" s="587"/>
      <c r="F18" s="180">
        <v>0</v>
      </c>
      <c r="G18" s="363">
        <v>0</v>
      </c>
      <c r="H18" s="321">
        <v>0</v>
      </c>
      <c r="I18" s="364">
        <v>0</v>
      </c>
      <c r="J18" s="369">
        <v>0</v>
      </c>
      <c r="K18" s="363">
        <v>0</v>
      </c>
      <c r="L18" s="321">
        <v>0</v>
      </c>
      <c r="M18" s="370">
        <v>0</v>
      </c>
      <c r="N18" s="180">
        <v>0</v>
      </c>
      <c r="O18" s="363">
        <v>0</v>
      </c>
      <c r="P18" s="321">
        <v>0</v>
      </c>
      <c r="Q18" s="364">
        <v>0</v>
      </c>
      <c r="R18" s="369">
        <v>0</v>
      </c>
      <c r="S18" s="363">
        <v>0</v>
      </c>
      <c r="T18" s="321">
        <v>1</v>
      </c>
      <c r="U18" s="370">
        <v>14</v>
      </c>
      <c r="V18" s="180">
        <v>0</v>
      </c>
      <c r="W18" s="363">
        <v>0</v>
      </c>
      <c r="X18" s="321">
        <v>0</v>
      </c>
      <c r="Y18" s="364">
        <v>0</v>
      </c>
      <c r="Z18" s="218">
        <f t="shared" si="0"/>
        <v>0</v>
      </c>
      <c r="AA18" s="15">
        <f t="shared" si="0"/>
        <v>0</v>
      </c>
      <c r="AB18" s="16">
        <f t="shared" si="0"/>
        <v>1</v>
      </c>
      <c r="AC18" s="219">
        <f t="shared" si="0"/>
        <v>14</v>
      </c>
      <c r="AD18" s="343" t="s">
        <v>102</v>
      </c>
      <c r="AE18" s="277">
        <v>56</v>
      </c>
    </row>
    <row r="19" spans="1:31" ht="15.75">
      <c r="A19" s="140">
        <v>8</v>
      </c>
      <c r="B19" s="360" t="s">
        <v>220</v>
      </c>
      <c r="C19" s="360" t="s">
        <v>221</v>
      </c>
      <c r="D19" s="480">
        <v>2001</v>
      </c>
      <c r="E19" s="587" t="s">
        <v>34</v>
      </c>
      <c r="F19" s="127">
        <v>0</v>
      </c>
      <c r="G19" s="465">
        <v>0</v>
      </c>
      <c r="H19" s="405">
        <v>0</v>
      </c>
      <c r="I19" s="403">
        <v>0</v>
      </c>
      <c r="J19" s="75">
        <v>0</v>
      </c>
      <c r="K19" s="465">
        <v>0</v>
      </c>
      <c r="L19" s="405">
        <v>0</v>
      </c>
      <c r="M19" s="468">
        <v>0</v>
      </c>
      <c r="N19" s="127">
        <v>0</v>
      </c>
      <c r="O19" s="465">
        <v>0</v>
      </c>
      <c r="P19" s="405">
        <v>0</v>
      </c>
      <c r="Q19" s="403">
        <v>0</v>
      </c>
      <c r="R19" s="75">
        <v>0</v>
      </c>
      <c r="S19" s="465">
        <v>0</v>
      </c>
      <c r="T19" s="405">
        <v>0</v>
      </c>
      <c r="U19" s="468">
        <v>0</v>
      </c>
      <c r="V19" s="127">
        <v>0</v>
      </c>
      <c r="W19" s="465">
        <v>0</v>
      </c>
      <c r="X19" s="405">
        <v>0</v>
      </c>
      <c r="Y19" s="403">
        <v>0</v>
      </c>
      <c r="Z19" s="218">
        <f t="shared" si="0"/>
        <v>0</v>
      </c>
      <c r="AA19" s="15">
        <f t="shared" si="0"/>
        <v>0</v>
      </c>
      <c r="AB19" s="16">
        <f t="shared" si="0"/>
        <v>0</v>
      </c>
      <c r="AC19" s="219">
        <f t="shared" si="0"/>
        <v>0</v>
      </c>
      <c r="AD19" s="343"/>
      <c r="AE19" s="277"/>
    </row>
    <row r="20" spans="1:31" ht="12.75">
      <c r="A20" s="180">
        <v>9</v>
      </c>
      <c r="B20" s="592" t="s">
        <v>222</v>
      </c>
      <c r="C20" s="592" t="s">
        <v>223</v>
      </c>
      <c r="D20" s="406"/>
      <c r="E20" s="587"/>
      <c r="F20" s="128">
        <v>0</v>
      </c>
      <c r="G20" s="465">
        <v>0</v>
      </c>
      <c r="H20" s="469">
        <v>0</v>
      </c>
      <c r="I20" s="516">
        <v>0</v>
      </c>
      <c r="J20" s="105">
        <v>0</v>
      </c>
      <c r="K20" s="465">
        <v>0</v>
      </c>
      <c r="L20" s="469">
        <v>0</v>
      </c>
      <c r="M20" s="472">
        <v>0</v>
      </c>
      <c r="N20" s="128">
        <v>0</v>
      </c>
      <c r="O20" s="465">
        <v>0</v>
      </c>
      <c r="P20" s="469">
        <v>0</v>
      </c>
      <c r="Q20" s="516">
        <v>0</v>
      </c>
      <c r="R20" s="105">
        <v>0</v>
      </c>
      <c r="S20" s="465">
        <v>0</v>
      </c>
      <c r="T20" s="469">
        <v>0</v>
      </c>
      <c r="U20" s="472">
        <v>0</v>
      </c>
      <c r="V20" s="128">
        <v>0</v>
      </c>
      <c r="W20" s="465">
        <v>0</v>
      </c>
      <c r="X20" s="469">
        <v>0</v>
      </c>
      <c r="Y20" s="516">
        <v>0</v>
      </c>
      <c r="Z20" s="218">
        <f t="shared" si="0"/>
        <v>0</v>
      </c>
      <c r="AA20" s="15">
        <f t="shared" si="0"/>
        <v>0</v>
      </c>
      <c r="AB20" s="16">
        <f t="shared" si="0"/>
        <v>0</v>
      </c>
      <c r="AC20" s="219">
        <f t="shared" si="0"/>
        <v>0</v>
      </c>
      <c r="AD20" s="343"/>
      <c r="AE20" s="277"/>
    </row>
    <row r="21" spans="1:31" ht="12.75">
      <c r="A21" s="140">
        <v>10</v>
      </c>
      <c r="B21" s="106"/>
      <c r="C21" s="106"/>
      <c r="D21" s="106"/>
      <c r="E21" s="207"/>
      <c r="F21" s="199"/>
      <c r="G21" s="42"/>
      <c r="H21" s="47"/>
      <c r="I21" s="48"/>
      <c r="J21" s="46"/>
      <c r="K21" s="42"/>
      <c r="L21" s="47"/>
      <c r="M21" s="48"/>
      <c r="N21" s="46"/>
      <c r="O21" s="42"/>
      <c r="P21" s="47"/>
      <c r="Q21" s="48"/>
      <c r="R21" s="46"/>
      <c r="S21" s="42"/>
      <c r="T21" s="47"/>
      <c r="U21" s="48"/>
      <c r="V21" s="46"/>
      <c r="W21" s="42"/>
      <c r="X21" s="47"/>
      <c r="Y21" s="224"/>
      <c r="Z21" s="218">
        <f t="shared" si="0"/>
        <v>0</v>
      </c>
      <c r="AA21" s="15">
        <f t="shared" si="0"/>
        <v>0</v>
      </c>
      <c r="AB21" s="16">
        <f t="shared" si="0"/>
        <v>0</v>
      </c>
      <c r="AC21" s="219">
        <f t="shared" si="0"/>
        <v>0</v>
      </c>
      <c r="AD21" s="269"/>
      <c r="AE21" s="277"/>
    </row>
    <row r="22" spans="1:31" ht="12.75">
      <c r="A22" s="180">
        <v>11</v>
      </c>
      <c r="B22" s="106"/>
      <c r="C22" s="106"/>
      <c r="D22" s="106"/>
      <c r="E22" s="207"/>
      <c r="F22" s="199"/>
      <c r="G22" s="42"/>
      <c r="H22" s="47"/>
      <c r="I22" s="48"/>
      <c r="J22" s="46"/>
      <c r="K22" s="42"/>
      <c r="L22" s="47"/>
      <c r="M22" s="48"/>
      <c r="N22" s="46"/>
      <c r="O22" s="42"/>
      <c r="P22" s="47"/>
      <c r="Q22" s="48"/>
      <c r="R22" s="46"/>
      <c r="S22" s="42"/>
      <c r="T22" s="47"/>
      <c r="U22" s="48"/>
      <c r="V22" s="46"/>
      <c r="W22" s="42"/>
      <c r="X22" s="47"/>
      <c r="Y22" s="224"/>
      <c r="Z22" s="218">
        <f t="shared" si="0"/>
        <v>0</v>
      </c>
      <c r="AA22" s="15">
        <f t="shared" si="0"/>
        <v>0</v>
      </c>
      <c r="AB22" s="16">
        <f t="shared" si="0"/>
        <v>0</v>
      </c>
      <c r="AC22" s="219">
        <f t="shared" si="0"/>
        <v>0</v>
      </c>
      <c r="AD22" s="270"/>
      <c r="AE22" s="277"/>
    </row>
    <row r="23" spans="1:31" ht="12.75">
      <c r="A23" s="140">
        <v>12</v>
      </c>
      <c r="B23" s="106"/>
      <c r="C23" s="106"/>
      <c r="D23" s="106"/>
      <c r="E23" s="207"/>
      <c r="F23" s="198"/>
      <c r="G23" s="50"/>
      <c r="H23" s="43"/>
      <c r="I23" s="44"/>
      <c r="J23" s="41"/>
      <c r="K23" s="50"/>
      <c r="L23" s="43"/>
      <c r="M23" s="44"/>
      <c r="N23" s="41"/>
      <c r="O23" s="50"/>
      <c r="P23" s="43"/>
      <c r="Q23" s="44"/>
      <c r="R23" s="41"/>
      <c r="S23" s="50"/>
      <c r="T23" s="43"/>
      <c r="U23" s="44"/>
      <c r="V23" s="41"/>
      <c r="W23" s="50"/>
      <c r="X23" s="43"/>
      <c r="Y23" s="214"/>
      <c r="Z23" s="218">
        <f t="shared" si="0"/>
        <v>0</v>
      </c>
      <c r="AA23" s="15">
        <f t="shared" si="0"/>
        <v>0</v>
      </c>
      <c r="AB23" s="16">
        <f t="shared" si="0"/>
        <v>0</v>
      </c>
      <c r="AC23" s="219">
        <f t="shared" si="0"/>
        <v>0</v>
      </c>
      <c r="AD23" s="270"/>
      <c r="AE23" s="277"/>
    </row>
    <row r="24" spans="1:31" ht="12.75">
      <c r="A24" s="180">
        <v>13</v>
      </c>
      <c r="B24" s="106"/>
      <c r="C24" s="106"/>
      <c r="D24" s="106"/>
      <c r="E24" s="207"/>
      <c r="F24" s="199"/>
      <c r="G24" s="42"/>
      <c r="H24" s="47"/>
      <c r="I24" s="48"/>
      <c r="J24" s="46"/>
      <c r="K24" s="42"/>
      <c r="L24" s="47"/>
      <c r="M24" s="48"/>
      <c r="N24" s="46"/>
      <c r="O24" s="42"/>
      <c r="P24" s="47"/>
      <c r="Q24" s="48"/>
      <c r="R24" s="46"/>
      <c r="S24" s="42"/>
      <c r="T24" s="47"/>
      <c r="U24" s="48"/>
      <c r="V24" s="46"/>
      <c r="W24" s="42"/>
      <c r="X24" s="47"/>
      <c r="Y24" s="224"/>
      <c r="Z24" s="218">
        <f t="shared" si="0"/>
        <v>0</v>
      </c>
      <c r="AA24" s="15">
        <f t="shared" si="0"/>
        <v>0</v>
      </c>
      <c r="AB24" s="16">
        <f t="shared" si="0"/>
        <v>0</v>
      </c>
      <c r="AC24" s="219">
        <f t="shared" si="0"/>
        <v>0</v>
      </c>
      <c r="AD24" s="271"/>
      <c r="AE24" s="277"/>
    </row>
    <row r="25" spans="1:31" ht="12.75">
      <c r="A25" s="140">
        <v>14</v>
      </c>
      <c r="B25" s="106"/>
      <c r="C25" s="106"/>
      <c r="D25" s="106"/>
      <c r="E25" s="207"/>
      <c r="F25" s="200"/>
      <c r="G25" s="52"/>
      <c r="H25" s="53"/>
      <c r="I25" s="48"/>
      <c r="J25" s="46"/>
      <c r="K25" s="42"/>
      <c r="L25" s="47"/>
      <c r="M25" s="48"/>
      <c r="N25" s="46"/>
      <c r="O25" s="42"/>
      <c r="P25" s="47"/>
      <c r="Q25" s="48"/>
      <c r="R25" s="46"/>
      <c r="S25" s="42"/>
      <c r="T25" s="47"/>
      <c r="U25" s="48"/>
      <c r="V25" s="46"/>
      <c r="W25" s="42"/>
      <c r="X25" s="47"/>
      <c r="Y25" s="224"/>
      <c r="Z25" s="218">
        <f t="shared" si="0"/>
        <v>0</v>
      </c>
      <c r="AA25" s="15">
        <f t="shared" si="0"/>
        <v>0</v>
      </c>
      <c r="AB25" s="16">
        <f t="shared" si="0"/>
        <v>0</v>
      </c>
      <c r="AC25" s="219">
        <f t="shared" si="0"/>
        <v>0</v>
      </c>
      <c r="AD25" s="272"/>
      <c r="AE25" s="277"/>
    </row>
    <row r="26" spans="1:31" ht="12.75">
      <c r="A26" s="180">
        <v>15</v>
      </c>
      <c r="B26" s="106"/>
      <c r="C26" s="106"/>
      <c r="D26" s="106"/>
      <c r="E26" s="207"/>
      <c r="F26" s="200"/>
      <c r="G26" s="52"/>
      <c r="H26" s="53"/>
      <c r="I26" s="48"/>
      <c r="J26" s="46"/>
      <c r="K26" s="42"/>
      <c r="L26" s="47"/>
      <c r="M26" s="48"/>
      <c r="N26" s="46"/>
      <c r="O26" s="42"/>
      <c r="P26" s="47"/>
      <c r="Q26" s="48"/>
      <c r="R26" s="46"/>
      <c r="S26" s="42"/>
      <c r="T26" s="47"/>
      <c r="U26" s="48"/>
      <c r="V26" s="46"/>
      <c r="W26" s="42"/>
      <c r="X26" s="47"/>
      <c r="Y26" s="224"/>
      <c r="Z26" s="218">
        <f t="shared" si="0"/>
        <v>0</v>
      </c>
      <c r="AA26" s="15">
        <f t="shared" si="0"/>
        <v>0</v>
      </c>
      <c r="AB26" s="16">
        <f t="shared" si="0"/>
        <v>0</v>
      </c>
      <c r="AC26" s="219">
        <f t="shared" si="0"/>
        <v>0</v>
      </c>
      <c r="AD26" s="270"/>
      <c r="AE26" s="277"/>
    </row>
    <row r="27" spans="1:31" ht="12.75">
      <c r="A27" s="140">
        <v>16</v>
      </c>
      <c r="B27" s="106"/>
      <c r="C27" s="106"/>
      <c r="D27" s="106"/>
      <c r="E27" s="207"/>
      <c r="F27" s="198"/>
      <c r="G27" s="42"/>
      <c r="H27" s="43"/>
      <c r="I27" s="44"/>
      <c r="J27" s="41"/>
      <c r="K27" s="42"/>
      <c r="L27" s="43"/>
      <c r="M27" s="44"/>
      <c r="N27" s="41"/>
      <c r="O27" s="42"/>
      <c r="P27" s="43"/>
      <c r="Q27" s="44"/>
      <c r="R27" s="41"/>
      <c r="S27" s="42"/>
      <c r="T27" s="43"/>
      <c r="U27" s="44"/>
      <c r="V27" s="41"/>
      <c r="W27" s="42"/>
      <c r="X27" s="43"/>
      <c r="Y27" s="214"/>
      <c r="Z27" s="218">
        <f t="shared" si="0"/>
        <v>0</v>
      </c>
      <c r="AA27" s="15">
        <f t="shared" si="0"/>
        <v>0</v>
      </c>
      <c r="AB27" s="16">
        <f t="shared" si="0"/>
        <v>0</v>
      </c>
      <c r="AC27" s="219">
        <f t="shared" si="0"/>
        <v>0</v>
      </c>
      <c r="AD27" s="268"/>
      <c r="AE27" s="277"/>
    </row>
    <row r="28" spans="1:31" ht="12.75">
      <c r="A28" s="180">
        <v>17</v>
      </c>
      <c r="B28" s="106"/>
      <c r="C28" s="106"/>
      <c r="D28" s="106"/>
      <c r="E28" s="207"/>
      <c r="F28" s="199"/>
      <c r="G28" s="42"/>
      <c r="H28" s="47"/>
      <c r="I28" s="48"/>
      <c r="J28" s="46"/>
      <c r="K28" s="42"/>
      <c r="L28" s="47"/>
      <c r="M28" s="48"/>
      <c r="N28" s="46"/>
      <c r="O28" s="42"/>
      <c r="P28" s="47"/>
      <c r="Q28" s="48"/>
      <c r="R28" s="46"/>
      <c r="S28" s="42"/>
      <c r="T28" s="47"/>
      <c r="U28" s="48"/>
      <c r="V28" s="46"/>
      <c r="W28" s="42"/>
      <c r="X28" s="47"/>
      <c r="Y28" s="224"/>
      <c r="Z28" s="218">
        <f t="shared" si="0"/>
        <v>0</v>
      </c>
      <c r="AA28" s="15">
        <f t="shared" si="0"/>
        <v>0</v>
      </c>
      <c r="AB28" s="16">
        <f t="shared" si="0"/>
        <v>0</v>
      </c>
      <c r="AC28" s="219">
        <f t="shared" si="0"/>
        <v>0</v>
      </c>
      <c r="AD28" s="269"/>
      <c r="AE28" s="277"/>
    </row>
    <row r="29" spans="1:31" ht="12.75">
      <c r="A29" s="140">
        <v>18</v>
      </c>
      <c r="B29" s="106"/>
      <c r="C29" s="106"/>
      <c r="D29" s="106"/>
      <c r="E29" s="207"/>
      <c r="F29" s="199"/>
      <c r="G29" s="42"/>
      <c r="H29" s="47"/>
      <c r="I29" s="48"/>
      <c r="J29" s="46"/>
      <c r="K29" s="42"/>
      <c r="L29" s="47"/>
      <c r="M29" s="48"/>
      <c r="N29" s="46"/>
      <c r="O29" s="42"/>
      <c r="P29" s="47"/>
      <c r="Q29" s="48"/>
      <c r="R29" s="46"/>
      <c r="S29" s="42"/>
      <c r="T29" s="47"/>
      <c r="U29" s="48"/>
      <c r="V29" s="46"/>
      <c r="W29" s="42"/>
      <c r="X29" s="47"/>
      <c r="Y29" s="224"/>
      <c r="Z29" s="218">
        <f t="shared" si="0"/>
        <v>0</v>
      </c>
      <c r="AA29" s="15">
        <f t="shared" si="0"/>
        <v>0</v>
      </c>
      <c r="AB29" s="16">
        <f t="shared" si="0"/>
        <v>0</v>
      </c>
      <c r="AC29" s="219">
        <f t="shared" si="0"/>
        <v>0</v>
      </c>
      <c r="AD29" s="270"/>
      <c r="AE29" s="277"/>
    </row>
    <row r="30" spans="1:31" ht="12.75">
      <c r="A30" s="180">
        <v>19</v>
      </c>
      <c r="B30" s="106"/>
      <c r="C30" s="106"/>
      <c r="D30" s="106"/>
      <c r="E30" s="207"/>
      <c r="F30" s="198"/>
      <c r="G30" s="50"/>
      <c r="H30" s="43"/>
      <c r="I30" s="44"/>
      <c r="J30" s="41"/>
      <c r="K30" s="50"/>
      <c r="L30" s="43"/>
      <c r="M30" s="44"/>
      <c r="N30" s="41"/>
      <c r="O30" s="50"/>
      <c r="P30" s="43"/>
      <c r="Q30" s="44"/>
      <c r="R30" s="41"/>
      <c r="S30" s="50"/>
      <c r="T30" s="43"/>
      <c r="U30" s="44"/>
      <c r="V30" s="41"/>
      <c r="W30" s="50"/>
      <c r="X30" s="43"/>
      <c r="Y30" s="214"/>
      <c r="Z30" s="218">
        <f t="shared" si="0"/>
        <v>0</v>
      </c>
      <c r="AA30" s="15">
        <f t="shared" si="0"/>
        <v>0</v>
      </c>
      <c r="AB30" s="16">
        <f t="shared" si="0"/>
        <v>0</v>
      </c>
      <c r="AC30" s="219">
        <f t="shared" si="0"/>
        <v>0</v>
      </c>
      <c r="AD30" s="270"/>
      <c r="AE30" s="277"/>
    </row>
    <row r="31" spans="1:31" ht="12.75">
      <c r="A31" s="140">
        <v>20</v>
      </c>
      <c r="B31" s="106"/>
      <c r="C31" s="106"/>
      <c r="D31" s="106"/>
      <c r="E31" s="207"/>
      <c r="F31" s="199"/>
      <c r="G31" s="42"/>
      <c r="H31" s="47"/>
      <c r="I31" s="48"/>
      <c r="J31" s="46"/>
      <c r="K31" s="42"/>
      <c r="L31" s="47"/>
      <c r="M31" s="48"/>
      <c r="N31" s="46"/>
      <c r="O31" s="42"/>
      <c r="P31" s="47"/>
      <c r="Q31" s="48"/>
      <c r="R31" s="46"/>
      <c r="S31" s="42"/>
      <c r="T31" s="47"/>
      <c r="U31" s="48"/>
      <c r="V31" s="46"/>
      <c r="W31" s="42"/>
      <c r="X31" s="47"/>
      <c r="Y31" s="224"/>
      <c r="Z31" s="218">
        <f t="shared" si="0"/>
        <v>0</v>
      </c>
      <c r="AA31" s="15">
        <f t="shared" si="0"/>
        <v>0</v>
      </c>
      <c r="AB31" s="16">
        <f t="shared" si="0"/>
        <v>0</v>
      </c>
      <c r="AC31" s="219">
        <f t="shared" si="0"/>
        <v>0</v>
      </c>
      <c r="AD31" s="271"/>
      <c r="AE31" s="277"/>
    </row>
    <row r="32" spans="1:31" ht="12.75">
      <c r="A32" s="180">
        <v>21</v>
      </c>
      <c r="B32" s="106"/>
      <c r="C32" s="106"/>
      <c r="D32" s="106"/>
      <c r="E32" s="207"/>
      <c r="F32" s="200"/>
      <c r="G32" s="52"/>
      <c r="H32" s="53"/>
      <c r="I32" s="48"/>
      <c r="J32" s="46"/>
      <c r="K32" s="42"/>
      <c r="L32" s="47"/>
      <c r="M32" s="48"/>
      <c r="N32" s="46"/>
      <c r="O32" s="42"/>
      <c r="P32" s="47"/>
      <c r="Q32" s="48"/>
      <c r="R32" s="46"/>
      <c r="S32" s="42"/>
      <c r="T32" s="47"/>
      <c r="U32" s="48"/>
      <c r="V32" s="46"/>
      <c r="W32" s="42"/>
      <c r="X32" s="47"/>
      <c r="Y32" s="224"/>
      <c r="Z32" s="218">
        <f t="shared" si="0"/>
        <v>0</v>
      </c>
      <c r="AA32" s="15">
        <f t="shared" si="0"/>
        <v>0</v>
      </c>
      <c r="AB32" s="16">
        <f t="shared" si="0"/>
        <v>0</v>
      </c>
      <c r="AC32" s="219">
        <f t="shared" si="0"/>
        <v>0</v>
      </c>
      <c r="AD32" s="272"/>
      <c r="AE32" s="277"/>
    </row>
    <row r="33" spans="1:31" ht="12.75">
      <c r="A33" s="140">
        <v>22</v>
      </c>
      <c r="B33" s="106"/>
      <c r="C33" s="106"/>
      <c r="D33" s="106"/>
      <c r="E33" s="207"/>
      <c r="F33" s="200"/>
      <c r="G33" s="52"/>
      <c r="H33" s="53"/>
      <c r="I33" s="48"/>
      <c r="J33" s="46"/>
      <c r="K33" s="42"/>
      <c r="L33" s="47"/>
      <c r="M33" s="48"/>
      <c r="N33" s="46"/>
      <c r="O33" s="42"/>
      <c r="P33" s="47"/>
      <c r="Q33" s="48"/>
      <c r="R33" s="46"/>
      <c r="S33" s="42"/>
      <c r="T33" s="47"/>
      <c r="U33" s="48"/>
      <c r="V33" s="46"/>
      <c r="W33" s="42"/>
      <c r="X33" s="47"/>
      <c r="Y33" s="224"/>
      <c r="Z33" s="226">
        <f t="shared" si="0"/>
        <v>0</v>
      </c>
      <c r="AA33" s="15">
        <f t="shared" si="0"/>
        <v>0</v>
      </c>
      <c r="AB33" s="223">
        <f t="shared" si="0"/>
        <v>0</v>
      </c>
      <c r="AC33" s="227">
        <f t="shared" si="0"/>
        <v>0</v>
      </c>
      <c r="AD33" s="270"/>
      <c r="AE33" s="277"/>
    </row>
    <row r="34" spans="1:31" ht="13.5" thickBot="1">
      <c r="A34" s="181">
        <v>23</v>
      </c>
      <c r="B34" s="115"/>
      <c r="C34" s="115"/>
      <c r="D34" s="115"/>
      <c r="E34" s="208"/>
      <c r="F34" s="201"/>
      <c r="G34" s="54"/>
      <c r="H34" s="55"/>
      <c r="I34" s="56"/>
      <c r="J34" s="57"/>
      <c r="K34" s="58"/>
      <c r="L34" s="55"/>
      <c r="M34" s="56"/>
      <c r="N34" s="57"/>
      <c r="O34" s="58"/>
      <c r="P34" s="55"/>
      <c r="Q34" s="56"/>
      <c r="R34" s="57"/>
      <c r="S34" s="58"/>
      <c r="T34" s="55"/>
      <c r="U34" s="56"/>
      <c r="V34" s="57"/>
      <c r="W34" s="58"/>
      <c r="X34" s="59"/>
      <c r="Y34" s="222"/>
      <c r="Z34" s="228">
        <f>F34+J34+N34+R34+V34</f>
        <v>0</v>
      </c>
      <c r="AA34" s="229">
        <f>G34+K34+O34+S34+W34</f>
        <v>0</v>
      </c>
      <c r="AB34" s="230">
        <f>H34+L34+P34+T34+X34</f>
        <v>0</v>
      </c>
      <c r="AC34" s="231">
        <f>I34+M34+Q34+U34+Y34</f>
        <v>0</v>
      </c>
      <c r="AD34" s="273"/>
      <c r="AE34" s="278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82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32" t="str">
        <f>CONCATENATE($C$4," pogrupis")</f>
        <v>E pogrupis</v>
      </c>
      <c r="C38" s="73"/>
      <c r="D38" s="73"/>
      <c r="E38" s="60"/>
      <c r="F38" s="626" t="s">
        <v>44</v>
      </c>
      <c r="G38" s="627"/>
      <c r="H38" s="627"/>
      <c r="I38" s="628"/>
      <c r="J38" s="629" t="s">
        <v>45</v>
      </c>
      <c r="K38" s="630"/>
      <c r="L38" s="630"/>
      <c r="M38" s="631"/>
      <c r="N38" s="629" t="s">
        <v>46</v>
      </c>
      <c r="O38" s="630"/>
      <c r="P38" s="630"/>
      <c r="Q38" s="631"/>
      <c r="R38" s="629" t="s">
        <v>83</v>
      </c>
      <c r="S38" s="630"/>
      <c r="T38" s="630"/>
      <c r="U38" s="631"/>
      <c r="V38" s="629" t="s">
        <v>84</v>
      </c>
      <c r="W38" s="630"/>
      <c r="X38" s="630"/>
      <c r="Y38" s="631"/>
      <c r="Z38" s="610" t="s">
        <v>49</v>
      </c>
      <c r="AA38" s="608"/>
      <c r="AB38" s="608"/>
      <c r="AC38" s="614"/>
      <c r="AD38" s="34"/>
    </row>
    <row r="39" spans="1:31" ht="12" thickBot="1">
      <c r="A39" s="209" t="s">
        <v>50</v>
      </c>
      <c r="B39" s="202" t="s">
        <v>51</v>
      </c>
      <c r="C39" s="203" t="s">
        <v>52</v>
      </c>
      <c r="D39" s="203" t="s">
        <v>86</v>
      </c>
      <c r="E39" s="204" t="s">
        <v>85</v>
      </c>
      <c r="F39" s="333" t="s">
        <v>53</v>
      </c>
      <c r="G39" s="334" t="s">
        <v>55</v>
      </c>
      <c r="H39" s="335" t="s">
        <v>54</v>
      </c>
      <c r="I39" s="336" t="s">
        <v>55</v>
      </c>
      <c r="J39" s="333" t="s">
        <v>53</v>
      </c>
      <c r="K39" s="334" t="s">
        <v>55</v>
      </c>
      <c r="L39" s="335" t="s">
        <v>54</v>
      </c>
      <c r="M39" s="336" t="s">
        <v>55</v>
      </c>
      <c r="N39" s="333" t="s">
        <v>53</v>
      </c>
      <c r="O39" s="334" t="s">
        <v>55</v>
      </c>
      <c r="P39" s="335" t="s">
        <v>54</v>
      </c>
      <c r="Q39" s="336" t="s">
        <v>55</v>
      </c>
      <c r="R39" s="333" t="s">
        <v>53</v>
      </c>
      <c r="S39" s="334" t="s">
        <v>55</v>
      </c>
      <c r="T39" s="335" t="s">
        <v>54</v>
      </c>
      <c r="U39" s="336" t="s">
        <v>55</v>
      </c>
      <c r="V39" s="333" t="s">
        <v>53</v>
      </c>
      <c r="W39" s="334" t="s">
        <v>55</v>
      </c>
      <c r="X39" s="335" t="s">
        <v>54</v>
      </c>
      <c r="Y39" s="337" t="s">
        <v>55</v>
      </c>
      <c r="Z39" s="150" t="s">
        <v>53</v>
      </c>
      <c r="AA39" s="136" t="s">
        <v>55</v>
      </c>
      <c r="AB39" s="137" t="s">
        <v>54</v>
      </c>
      <c r="AC39" s="151" t="s">
        <v>55</v>
      </c>
      <c r="AD39" s="344" t="s">
        <v>40</v>
      </c>
      <c r="AE39" s="274" t="s">
        <v>58</v>
      </c>
    </row>
    <row r="40" spans="1:31" ht="15.75">
      <c r="A40" s="180">
        <v>1</v>
      </c>
      <c r="B40" s="360" t="s">
        <v>0</v>
      </c>
      <c r="C40" s="360" t="s">
        <v>28</v>
      </c>
      <c r="D40" s="480">
        <v>2000</v>
      </c>
      <c r="E40" s="587" t="s">
        <v>34</v>
      </c>
      <c r="F40" s="180">
        <v>1</v>
      </c>
      <c r="G40" s="363">
        <v>2</v>
      </c>
      <c r="H40" s="321">
        <v>1</v>
      </c>
      <c r="I40" s="364">
        <v>1</v>
      </c>
      <c r="J40" s="369">
        <v>1</v>
      </c>
      <c r="K40" s="363">
        <v>3</v>
      </c>
      <c r="L40" s="321">
        <v>1</v>
      </c>
      <c r="M40" s="370">
        <v>2</v>
      </c>
      <c r="N40" s="180">
        <v>1</v>
      </c>
      <c r="O40" s="363">
        <v>2</v>
      </c>
      <c r="P40" s="321">
        <v>1</v>
      </c>
      <c r="Q40" s="364">
        <v>2</v>
      </c>
      <c r="R40" s="369">
        <v>1</v>
      </c>
      <c r="S40" s="363">
        <v>1</v>
      </c>
      <c r="T40" s="321">
        <v>1</v>
      </c>
      <c r="U40" s="370">
        <v>1</v>
      </c>
      <c r="V40" s="180">
        <v>1</v>
      </c>
      <c r="W40" s="363">
        <v>2</v>
      </c>
      <c r="X40" s="321">
        <v>1</v>
      </c>
      <c r="Y40" s="364">
        <v>2</v>
      </c>
      <c r="Z40" s="339">
        <f aca="true" t="shared" si="1" ref="Z40:AC56">F40+J40+N40+R40+V40</f>
        <v>5</v>
      </c>
      <c r="AA40" s="340">
        <f t="shared" si="1"/>
        <v>10</v>
      </c>
      <c r="AB40" s="341">
        <f t="shared" si="1"/>
        <v>5</v>
      </c>
      <c r="AC40" s="342">
        <f t="shared" si="1"/>
        <v>8</v>
      </c>
      <c r="AD40" s="343" t="s">
        <v>96</v>
      </c>
      <c r="AE40" s="280">
        <v>100</v>
      </c>
    </row>
    <row r="41" spans="1:31" ht="15.75">
      <c r="A41" s="180">
        <v>2</v>
      </c>
      <c r="B41" s="360" t="s">
        <v>10</v>
      </c>
      <c r="C41" s="360" t="s">
        <v>29</v>
      </c>
      <c r="D41" s="480">
        <v>2001</v>
      </c>
      <c r="E41" s="587" t="s">
        <v>34</v>
      </c>
      <c r="F41" s="591">
        <v>1</v>
      </c>
      <c r="G41" s="363">
        <v>3</v>
      </c>
      <c r="H41" s="321">
        <v>1</v>
      </c>
      <c r="I41" s="364">
        <v>1</v>
      </c>
      <c r="J41" s="369">
        <v>1</v>
      </c>
      <c r="K41" s="363">
        <v>2</v>
      </c>
      <c r="L41" s="321">
        <v>1</v>
      </c>
      <c r="M41" s="370">
        <v>2</v>
      </c>
      <c r="N41" s="180">
        <v>1</v>
      </c>
      <c r="O41" s="363">
        <v>3</v>
      </c>
      <c r="P41" s="321">
        <v>1</v>
      </c>
      <c r="Q41" s="364">
        <v>3</v>
      </c>
      <c r="R41" s="369">
        <v>1</v>
      </c>
      <c r="S41" s="363">
        <v>4</v>
      </c>
      <c r="T41" s="321">
        <v>1</v>
      </c>
      <c r="U41" s="370">
        <v>4</v>
      </c>
      <c r="V41" s="180">
        <v>1</v>
      </c>
      <c r="W41" s="363">
        <v>2</v>
      </c>
      <c r="X41" s="321">
        <v>1</v>
      </c>
      <c r="Y41" s="364">
        <v>2</v>
      </c>
      <c r="Z41" s="218">
        <f t="shared" si="1"/>
        <v>5</v>
      </c>
      <c r="AA41" s="15">
        <f t="shared" si="1"/>
        <v>14</v>
      </c>
      <c r="AB41" s="16">
        <f t="shared" si="1"/>
        <v>5</v>
      </c>
      <c r="AC41" s="219">
        <f t="shared" si="1"/>
        <v>12</v>
      </c>
      <c r="AD41" s="343" t="s">
        <v>98</v>
      </c>
      <c r="AE41" s="277">
        <v>89</v>
      </c>
    </row>
    <row r="42" spans="1:31" ht="15.75">
      <c r="A42" s="180">
        <v>3</v>
      </c>
      <c r="B42" s="360" t="s">
        <v>30</v>
      </c>
      <c r="C42" s="360" t="s">
        <v>31</v>
      </c>
      <c r="D42" s="480">
        <v>2001</v>
      </c>
      <c r="E42" s="587" t="s">
        <v>34</v>
      </c>
      <c r="F42" s="180">
        <v>1</v>
      </c>
      <c r="G42" s="363">
        <v>2</v>
      </c>
      <c r="H42" s="321">
        <v>1</v>
      </c>
      <c r="I42" s="364">
        <v>1</v>
      </c>
      <c r="J42" s="369">
        <v>1</v>
      </c>
      <c r="K42" s="363">
        <v>8</v>
      </c>
      <c r="L42" s="321">
        <v>1</v>
      </c>
      <c r="M42" s="370">
        <v>1</v>
      </c>
      <c r="N42" s="180">
        <v>1</v>
      </c>
      <c r="O42" s="363">
        <v>1</v>
      </c>
      <c r="P42" s="321">
        <v>1</v>
      </c>
      <c r="Q42" s="364">
        <v>1</v>
      </c>
      <c r="R42" s="369">
        <v>1</v>
      </c>
      <c r="S42" s="363">
        <v>2</v>
      </c>
      <c r="T42" s="321">
        <v>1</v>
      </c>
      <c r="U42" s="370">
        <v>2</v>
      </c>
      <c r="V42" s="180">
        <v>0</v>
      </c>
      <c r="W42" s="363">
        <v>0</v>
      </c>
      <c r="X42" s="321">
        <v>1</v>
      </c>
      <c r="Y42" s="364">
        <v>3</v>
      </c>
      <c r="Z42" s="218">
        <f t="shared" si="1"/>
        <v>4</v>
      </c>
      <c r="AA42" s="15">
        <f t="shared" si="1"/>
        <v>13</v>
      </c>
      <c r="AB42" s="16">
        <f t="shared" si="1"/>
        <v>5</v>
      </c>
      <c r="AC42" s="219">
        <f t="shared" si="1"/>
        <v>8</v>
      </c>
      <c r="AD42" s="343" t="s">
        <v>97</v>
      </c>
      <c r="AE42" s="277">
        <v>79</v>
      </c>
    </row>
    <row r="43" spans="1:31" ht="15.75">
      <c r="A43" s="180">
        <v>4</v>
      </c>
      <c r="B43" s="595" t="s">
        <v>224</v>
      </c>
      <c r="C43" s="595" t="s">
        <v>225</v>
      </c>
      <c r="D43" s="480"/>
      <c r="E43" s="587"/>
      <c r="F43" s="591">
        <v>0</v>
      </c>
      <c r="G43" s="363">
        <v>0</v>
      </c>
      <c r="H43" s="321">
        <v>0</v>
      </c>
      <c r="I43" s="364">
        <v>0</v>
      </c>
      <c r="J43" s="369">
        <v>0</v>
      </c>
      <c r="K43" s="363">
        <v>0</v>
      </c>
      <c r="L43" s="321">
        <v>0</v>
      </c>
      <c r="M43" s="370">
        <v>0</v>
      </c>
      <c r="N43" s="180">
        <v>0</v>
      </c>
      <c r="O43" s="363">
        <v>0</v>
      </c>
      <c r="P43" s="321">
        <v>1</v>
      </c>
      <c r="Q43" s="364">
        <v>1</v>
      </c>
      <c r="R43" s="369">
        <v>0</v>
      </c>
      <c r="S43" s="363">
        <v>0</v>
      </c>
      <c r="T43" s="321">
        <v>1</v>
      </c>
      <c r="U43" s="370">
        <v>5</v>
      </c>
      <c r="V43" s="180">
        <v>0</v>
      </c>
      <c r="W43" s="363">
        <v>0</v>
      </c>
      <c r="X43" s="321">
        <v>0</v>
      </c>
      <c r="Y43" s="364">
        <v>0</v>
      </c>
      <c r="Z43" s="593">
        <f t="shared" si="1"/>
        <v>0</v>
      </c>
      <c r="AA43" s="373">
        <f t="shared" si="1"/>
        <v>0</v>
      </c>
      <c r="AB43" s="374">
        <f t="shared" si="1"/>
        <v>2</v>
      </c>
      <c r="AC43" s="594">
        <f t="shared" si="1"/>
        <v>6</v>
      </c>
      <c r="AD43" s="343" t="s">
        <v>99</v>
      </c>
      <c r="AE43" s="277">
        <v>71</v>
      </c>
    </row>
    <row r="44" spans="1:31" ht="15.75">
      <c r="A44" s="328">
        <v>5</v>
      </c>
      <c r="B44" s="360" t="s">
        <v>0</v>
      </c>
      <c r="C44" s="360" t="s">
        <v>226</v>
      </c>
      <c r="D44" s="596"/>
      <c r="E44" s="597"/>
      <c r="F44" s="128">
        <v>0</v>
      </c>
      <c r="G44" s="465">
        <v>0</v>
      </c>
      <c r="H44" s="469">
        <v>1</v>
      </c>
      <c r="I44" s="516">
        <v>4</v>
      </c>
      <c r="J44" s="105">
        <v>0</v>
      </c>
      <c r="K44" s="465">
        <v>0</v>
      </c>
      <c r="L44" s="469">
        <v>0</v>
      </c>
      <c r="M44" s="472">
        <v>0</v>
      </c>
      <c r="N44" s="128">
        <v>0</v>
      </c>
      <c r="O44" s="465">
        <v>0</v>
      </c>
      <c r="P44" s="469">
        <v>0</v>
      </c>
      <c r="Q44" s="516">
        <v>0</v>
      </c>
      <c r="R44" s="105">
        <v>0</v>
      </c>
      <c r="S44" s="465">
        <v>0</v>
      </c>
      <c r="T44" s="469">
        <v>1</v>
      </c>
      <c r="U44" s="472">
        <v>14</v>
      </c>
      <c r="V44" s="128">
        <v>0</v>
      </c>
      <c r="W44" s="465">
        <v>0</v>
      </c>
      <c r="X44" s="469">
        <v>0</v>
      </c>
      <c r="Y44" s="516">
        <v>0</v>
      </c>
      <c r="Z44" s="330">
        <f t="shared" si="1"/>
        <v>0</v>
      </c>
      <c r="AA44" s="161">
        <f t="shared" si="1"/>
        <v>0</v>
      </c>
      <c r="AB44" s="164">
        <f t="shared" si="1"/>
        <v>2</v>
      </c>
      <c r="AC44" s="331">
        <f t="shared" si="1"/>
        <v>18</v>
      </c>
      <c r="AD44" s="343" t="s">
        <v>100</v>
      </c>
      <c r="AE44" s="277">
        <v>63</v>
      </c>
    </row>
    <row r="45" spans="1:31" ht="15.75">
      <c r="A45" s="180">
        <v>6</v>
      </c>
      <c r="B45" s="360" t="s">
        <v>227</v>
      </c>
      <c r="C45" s="360" t="s">
        <v>225</v>
      </c>
      <c r="D45" s="480"/>
      <c r="E45" s="587"/>
      <c r="F45" s="129">
        <v>0</v>
      </c>
      <c r="G45" s="430">
        <v>0</v>
      </c>
      <c r="H45" s="431">
        <v>1</v>
      </c>
      <c r="I45" s="432">
        <v>1</v>
      </c>
      <c r="J45" s="486">
        <v>0</v>
      </c>
      <c r="K45" s="433">
        <v>0</v>
      </c>
      <c r="L45" s="434">
        <v>0</v>
      </c>
      <c r="M45" s="485">
        <v>0</v>
      </c>
      <c r="N45" s="129">
        <v>0</v>
      </c>
      <c r="O45" s="433">
        <v>0</v>
      </c>
      <c r="P45" s="434">
        <v>0</v>
      </c>
      <c r="Q45" s="432">
        <v>0</v>
      </c>
      <c r="R45" s="486">
        <v>0</v>
      </c>
      <c r="S45" s="433">
        <v>0</v>
      </c>
      <c r="T45" s="434">
        <v>0</v>
      </c>
      <c r="U45" s="485">
        <v>0</v>
      </c>
      <c r="V45" s="129">
        <v>0</v>
      </c>
      <c r="W45" s="433">
        <v>0</v>
      </c>
      <c r="X45" s="434">
        <v>0</v>
      </c>
      <c r="Y45" s="432">
        <v>0</v>
      </c>
      <c r="Z45" s="218">
        <f t="shared" si="1"/>
        <v>0</v>
      </c>
      <c r="AA45" s="15">
        <f t="shared" si="1"/>
        <v>0</v>
      </c>
      <c r="AB45" s="16">
        <f t="shared" si="1"/>
        <v>1</v>
      </c>
      <c r="AC45" s="219">
        <f t="shared" si="1"/>
        <v>1</v>
      </c>
      <c r="AD45" s="343" t="s">
        <v>101</v>
      </c>
      <c r="AE45" s="277">
        <v>56</v>
      </c>
    </row>
    <row r="46" spans="1:31" ht="12.75">
      <c r="A46" s="180">
        <v>7</v>
      </c>
      <c r="B46" s="106"/>
      <c r="C46" s="106"/>
      <c r="D46" s="106"/>
      <c r="E46" s="207"/>
      <c r="F46" s="210"/>
      <c r="G46" s="61"/>
      <c r="H46" s="62"/>
      <c r="I46" s="63"/>
      <c r="J46" s="64"/>
      <c r="K46" s="65"/>
      <c r="L46" s="66"/>
      <c r="M46" s="63"/>
      <c r="N46" s="64"/>
      <c r="O46" s="65"/>
      <c r="P46" s="66"/>
      <c r="Q46" s="63"/>
      <c r="R46" s="64"/>
      <c r="S46" s="65"/>
      <c r="T46" s="66"/>
      <c r="U46" s="63"/>
      <c r="V46" s="64"/>
      <c r="W46" s="65"/>
      <c r="X46" s="66"/>
      <c r="Y46" s="215"/>
      <c r="Z46" s="218">
        <f t="shared" si="1"/>
        <v>0</v>
      </c>
      <c r="AA46" s="15">
        <f t="shared" si="1"/>
        <v>0</v>
      </c>
      <c r="AB46" s="16">
        <f t="shared" si="1"/>
        <v>0</v>
      </c>
      <c r="AC46" s="219">
        <f t="shared" si="1"/>
        <v>0</v>
      </c>
      <c r="AD46" s="272"/>
      <c r="AE46" s="277"/>
    </row>
    <row r="47" spans="1:31" ht="12.75">
      <c r="A47" s="180">
        <v>8</v>
      </c>
      <c r="B47" s="106"/>
      <c r="C47" s="106"/>
      <c r="D47" s="106"/>
      <c r="E47" s="207"/>
      <c r="F47" s="198"/>
      <c r="G47" s="50"/>
      <c r="H47" s="43"/>
      <c r="I47" s="44"/>
      <c r="J47" s="41"/>
      <c r="K47" s="50"/>
      <c r="L47" s="43"/>
      <c r="M47" s="44"/>
      <c r="N47" s="41"/>
      <c r="O47" s="50"/>
      <c r="P47" s="43"/>
      <c r="Q47" s="44"/>
      <c r="R47" s="41"/>
      <c r="S47" s="50"/>
      <c r="T47" s="43"/>
      <c r="U47" s="44"/>
      <c r="V47" s="41"/>
      <c r="W47" s="50"/>
      <c r="X47" s="43"/>
      <c r="Y47" s="214"/>
      <c r="Z47" s="218">
        <f t="shared" si="1"/>
        <v>0</v>
      </c>
      <c r="AA47" s="15">
        <f t="shared" si="1"/>
        <v>0</v>
      </c>
      <c r="AB47" s="16">
        <f t="shared" si="1"/>
        <v>0</v>
      </c>
      <c r="AC47" s="219">
        <f t="shared" si="1"/>
        <v>0</v>
      </c>
      <c r="AD47" s="269"/>
      <c r="AE47" s="277"/>
    </row>
    <row r="48" spans="1:31" ht="12.75">
      <c r="A48" s="180">
        <v>9</v>
      </c>
      <c r="B48" s="106"/>
      <c r="C48" s="106"/>
      <c r="D48" s="106"/>
      <c r="E48" s="207"/>
      <c r="F48" s="198"/>
      <c r="G48" s="50"/>
      <c r="H48" s="43"/>
      <c r="I48" s="44"/>
      <c r="J48" s="41"/>
      <c r="K48" s="50"/>
      <c r="L48" s="43"/>
      <c r="M48" s="44"/>
      <c r="N48" s="41"/>
      <c r="O48" s="50"/>
      <c r="P48" s="43"/>
      <c r="Q48" s="44"/>
      <c r="R48" s="41"/>
      <c r="S48" s="50"/>
      <c r="T48" s="43"/>
      <c r="U48" s="44"/>
      <c r="V48" s="41"/>
      <c r="W48" s="50"/>
      <c r="X48" s="43"/>
      <c r="Y48" s="214"/>
      <c r="Z48" s="218">
        <f t="shared" si="1"/>
        <v>0</v>
      </c>
      <c r="AA48" s="15">
        <f t="shared" si="1"/>
        <v>0</v>
      </c>
      <c r="AB48" s="16">
        <f t="shared" si="1"/>
        <v>0</v>
      </c>
      <c r="AC48" s="219">
        <f t="shared" si="1"/>
        <v>0</v>
      </c>
      <c r="AD48" s="268"/>
      <c r="AE48" s="277"/>
    </row>
    <row r="49" spans="1:31" ht="12.75">
      <c r="A49" s="180">
        <v>10</v>
      </c>
      <c r="B49" s="106"/>
      <c r="C49" s="106"/>
      <c r="D49" s="106"/>
      <c r="E49" s="207"/>
      <c r="F49" s="210"/>
      <c r="G49" s="61"/>
      <c r="H49" s="62"/>
      <c r="I49" s="63"/>
      <c r="J49" s="64"/>
      <c r="K49" s="65"/>
      <c r="L49" s="66"/>
      <c r="M49" s="63"/>
      <c r="N49" s="64"/>
      <c r="O49" s="65"/>
      <c r="P49" s="66"/>
      <c r="Q49" s="63"/>
      <c r="R49" s="64"/>
      <c r="S49" s="65"/>
      <c r="T49" s="66"/>
      <c r="U49" s="63"/>
      <c r="V49" s="64"/>
      <c r="W49" s="65"/>
      <c r="X49" s="66"/>
      <c r="Y49" s="215"/>
      <c r="Z49" s="218">
        <f t="shared" si="1"/>
        <v>0</v>
      </c>
      <c r="AA49" s="15">
        <f t="shared" si="1"/>
        <v>0</v>
      </c>
      <c r="AB49" s="16">
        <f t="shared" si="1"/>
        <v>0</v>
      </c>
      <c r="AC49" s="219">
        <f t="shared" si="1"/>
        <v>0</v>
      </c>
      <c r="AD49" s="272"/>
      <c r="AE49" s="277"/>
    </row>
    <row r="50" spans="1:31" ht="12.75">
      <c r="A50" s="180">
        <v>11</v>
      </c>
      <c r="B50" s="106"/>
      <c r="C50" s="106"/>
      <c r="D50" s="106"/>
      <c r="E50" s="207"/>
      <c r="F50" s="198"/>
      <c r="G50" s="50"/>
      <c r="H50" s="43"/>
      <c r="I50" s="44"/>
      <c r="J50" s="41"/>
      <c r="K50" s="50"/>
      <c r="L50" s="43"/>
      <c r="M50" s="44"/>
      <c r="N50" s="41"/>
      <c r="O50" s="50"/>
      <c r="P50" s="43"/>
      <c r="Q50" s="44"/>
      <c r="R50" s="41"/>
      <c r="S50" s="50"/>
      <c r="T50" s="43"/>
      <c r="U50" s="44"/>
      <c r="V50" s="41"/>
      <c r="W50" s="50"/>
      <c r="X50" s="43"/>
      <c r="Y50" s="214"/>
      <c r="Z50" s="218">
        <f t="shared" si="1"/>
        <v>0</v>
      </c>
      <c r="AA50" s="15">
        <f t="shared" si="1"/>
        <v>0</v>
      </c>
      <c r="AB50" s="16">
        <f t="shared" si="1"/>
        <v>0</v>
      </c>
      <c r="AC50" s="219">
        <f t="shared" si="1"/>
        <v>0</v>
      </c>
      <c r="AD50" s="269"/>
      <c r="AE50" s="277"/>
    </row>
    <row r="51" spans="1:31" ht="12.75">
      <c r="A51" s="180">
        <v>12</v>
      </c>
      <c r="B51" s="106"/>
      <c r="C51" s="106"/>
      <c r="D51" s="106"/>
      <c r="E51" s="207"/>
      <c r="F51" s="198"/>
      <c r="G51" s="50"/>
      <c r="H51" s="43"/>
      <c r="I51" s="44"/>
      <c r="J51" s="41"/>
      <c r="K51" s="50"/>
      <c r="L51" s="43"/>
      <c r="M51" s="44"/>
      <c r="N51" s="41"/>
      <c r="O51" s="50"/>
      <c r="P51" s="43"/>
      <c r="Q51" s="44"/>
      <c r="R51" s="41"/>
      <c r="S51" s="50"/>
      <c r="T51" s="43"/>
      <c r="U51" s="44"/>
      <c r="V51" s="41"/>
      <c r="W51" s="50"/>
      <c r="X51" s="43"/>
      <c r="Y51" s="214"/>
      <c r="Z51" s="218">
        <f t="shared" si="1"/>
        <v>0</v>
      </c>
      <c r="AA51" s="15">
        <f t="shared" si="1"/>
        <v>0</v>
      </c>
      <c r="AB51" s="16">
        <f t="shared" si="1"/>
        <v>0</v>
      </c>
      <c r="AC51" s="219">
        <f t="shared" si="1"/>
        <v>0</v>
      </c>
      <c r="AD51" s="268"/>
      <c r="AE51" s="277"/>
    </row>
    <row r="52" spans="1:31" ht="12.75">
      <c r="A52" s="180">
        <v>13</v>
      </c>
      <c r="B52" s="106"/>
      <c r="C52" s="106"/>
      <c r="D52" s="106"/>
      <c r="E52" s="207"/>
      <c r="F52" s="210"/>
      <c r="G52" s="61"/>
      <c r="H52" s="62"/>
      <c r="I52" s="63"/>
      <c r="J52" s="64"/>
      <c r="K52" s="65"/>
      <c r="L52" s="66"/>
      <c r="M52" s="63"/>
      <c r="N52" s="64"/>
      <c r="O52" s="65"/>
      <c r="P52" s="66"/>
      <c r="Q52" s="63"/>
      <c r="R52" s="64"/>
      <c r="S52" s="65"/>
      <c r="T52" s="66"/>
      <c r="U52" s="63"/>
      <c r="V52" s="64"/>
      <c r="W52" s="65"/>
      <c r="X52" s="66"/>
      <c r="Y52" s="215"/>
      <c r="Z52" s="218">
        <f t="shared" si="1"/>
        <v>0</v>
      </c>
      <c r="AA52" s="15">
        <f t="shared" si="1"/>
        <v>0</v>
      </c>
      <c r="AB52" s="16">
        <f t="shared" si="1"/>
        <v>0</v>
      </c>
      <c r="AC52" s="219">
        <f t="shared" si="1"/>
        <v>0</v>
      </c>
      <c r="AD52" s="272"/>
      <c r="AE52" s="277"/>
    </row>
    <row r="53" spans="1:31" ht="12.75">
      <c r="A53" s="180">
        <v>14</v>
      </c>
      <c r="B53" s="106"/>
      <c r="C53" s="106"/>
      <c r="D53" s="106"/>
      <c r="E53" s="207"/>
      <c r="F53" s="198"/>
      <c r="G53" s="50"/>
      <c r="H53" s="43"/>
      <c r="I53" s="44"/>
      <c r="J53" s="41"/>
      <c r="K53" s="50"/>
      <c r="L53" s="43"/>
      <c r="M53" s="44"/>
      <c r="N53" s="41"/>
      <c r="O53" s="50"/>
      <c r="P53" s="43"/>
      <c r="Q53" s="44"/>
      <c r="R53" s="41"/>
      <c r="S53" s="50"/>
      <c r="T53" s="43"/>
      <c r="U53" s="44"/>
      <c r="V53" s="41"/>
      <c r="W53" s="50"/>
      <c r="X53" s="43"/>
      <c r="Y53" s="214"/>
      <c r="Z53" s="218">
        <f t="shared" si="1"/>
        <v>0</v>
      </c>
      <c r="AA53" s="15">
        <f t="shared" si="1"/>
        <v>0</v>
      </c>
      <c r="AB53" s="16">
        <f t="shared" si="1"/>
        <v>0</v>
      </c>
      <c r="AC53" s="219">
        <f t="shared" si="1"/>
        <v>0</v>
      </c>
      <c r="AD53" s="269"/>
      <c r="AE53" s="277"/>
    </row>
    <row r="54" spans="1:31" ht="12.75">
      <c r="A54" s="180">
        <v>15</v>
      </c>
      <c r="B54" s="106"/>
      <c r="C54" s="106"/>
      <c r="D54" s="106"/>
      <c r="E54" s="207"/>
      <c r="F54" s="198"/>
      <c r="G54" s="50"/>
      <c r="H54" s="43"/>
      <c r="I54" s="44"/>
      <c r="J54" s="41"/>
      <c r="K54" s="50"/>
      <c r="L54" s="43"/>
      <c r="M54" s="44"/>
      <c r="N54" s="41"/>
      <c r="O54" s="50"/>
      <c r="P54" s="43"/>
      <c r="Q54" s="44"/>
      <c r="R54" s="41"/>
      <c r="S54" s="50"/>
      <c r="T54" s="43"/>
      <c r="U54" s="44"/>
      <c r="V54" s="41"/>
      <c r="W54" s="50"/>
      <c r="X54" s="43"/>
      <c r="Y54" s="214"/>
      <c r="Z54" s="218">
        <f t="shared" si="1"/>
        <v>0</v>
      </c>
      <c r="AA54" s="15">
        <f t="shared" si="1"/>
        <v>0</v>
      </c>
      <c r="AB54" s="16">
        <f t="shared" si="1"/>
        <v>0</v>
      </c>
      <c r="AC54" s="219">
        <f t="shared" si="1"/>
        <v>0</v>
      </c>
      <c r="AD54" s="268"/>
      <c r="AE54" s="277"/>
    </row>
    <row r="55" spans="1:31" ht="12.75">
      <c r="A55" s="180">
        <v>16</v>
      </c>
      <c r="B55" s="106"/>
      <c r="C55" s="106"/>
      <c r="D55" s="106"/>
      <c r="E55" s="207"/>
      <c r="F55" s="210"/>
      <c r="G55" s="61"/>
      <c r="H55" s="62"/>
      <c r="I55" s="63"/>
      <c r="J55" s="64"/>
      <c r="K55" s="65"/>
      <c r="L55" s="66"/>
      <c r="M55" s="63"/>
      <c r="N55" s="64"/>
      <c r="O55" s="65"/>
      <c r="P55" s="66"/>
      <c r="Q55" s="63"/>
      <c r="R55" s="64"/>
      <c r="S55" s="65"/>
      <c r="T55" s="66"/>
      <c r="U55" s="63"/>
      <c r="V55" s="64"/>
      <c r="W55" s="65"/>
      <c r="X55" s="66"/>
      <c r="Y55" s="215"/>
      <c r="Z55" s="218">
        <f t="shared" si="1"/>
        <v>0</v>
      </c>
      <c r="AA55" s="15">
        <f t="shared" si="1"/>
        <v>0</v>
      </c>
      <c r="AB55" s="16">
        <f t="shared" si="1"/>
        <v>0</v>
      </c>
      <c r="AC55" s="219">
        <f t="shared" si="1"/>
        <v>0</v>
      </c>
      <c r="AD55" s="272"/>
      <c r="AE55" s="277"/>
    </row>
    <row r="56" spans="1:31" ht="13.5" thickBot="1">
      <c r="A56" s="181">
        <v>17</v>
      </c>
      <c r="B56" s="115"/>
      <c r="C56" s="115"/>
      <c r="D56" s="115"/>
      <c r="E56" s="208"/>
      <c r="F56" s="211"/>
      <c r="G56" s="67"/>
      <c r="H56" s="68"/>
      <c r="I56" s="69"/>
      <c r="J56" s="70"/>
      <c r="K56" s="71"/>
      <c r="L56" s="72"/>
      <c r="M56" s="69"/>
      <c r="N56" s="70"/>
      <c r="O56" s="71"/>
      <c r="P56" s="72"/>
      <c r="Q56" s="69"/>
      <c r="R56" s="70"/>
      <c r="S56" s="71"/>
      <c r="T56" s="72"/>
      <c r="U56" s="69"/>
      <c r="V56" s="70"/>
      <c r="W56" s="71"/>
      <c r="X56" s="72"/>
      <c r="Y56" s="216"/>
      <c r="Z56" s="220">
        <f t="shared" si="1"/>
        <v>0</v>
      </c>
      <c r="AA56" s="19">
        <f t="shared" si="1"/>
        <v>0</v>
      </c>
      <c r="AB56" s="20">
        <f t="shared" si="1"/>
        <v>0</v>
      </c>
      <c r="AC56" s="221">
        <f t="shared" si="1"/>
        <v>0</v>
      </c>
      <c r="AD56" s="273"/>
      <c r="AE56" s="278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J10:M10"/>
    <mergeCell ref="V10:Y10"/>
    <mergeCell ref="C7:D7"/>
    <mergeCell ref="C3:D3"/>
    <mergeCell ref="C4:D4"/>
    <mergeCell ref="C5:D5"/>
    <mergeCell ref="C6:D6"/>
    <mergeCell ref="F38:I38"/>
    <mergeCell ref="J38:M38"/>
    <mergeCell ref="F10:I10"/>
    <mergeCell ref="Z10:AC10"/>
    <mergeCell ref="N38:Q38"/>
    <mergeCell ref="R38:U38"/>
    <mergeCell ref="V38:Y38"/>
    <mergeCell ref="Z38:AC38"/>
    <mergeCell ref="N10:Q10"/>
    <mergeCell ref="R10:U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  <ignoredErrors>
    <ignoredError sqref="Z12:AC34 Z40:AC56" emptyCellReference="1"/>
    <ignoredError sqref="D3:D7 C3:C6" emptyCellReferenc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45" sqref="C45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3"/>
      <c r="B1" s="640" t="s">
        <v>38</v>
      </c>
      <c r="C1" s="640"/>
      <c r="D1" s="640"/>
      <c r="E1" s="640"/>
    </row>
    <row r="2" ht="11.25"/>
    <row r="3" spans="2:4" ht="11.25">
      <c r="B3" s="641" t="s">
        <v>39</v>
      </c>
      <c r="C3" s="641"/>
      <c r="D3" s="1">
        <v>0.890321751</v>
      </c>
    </row>
    <row r="4" ht="11.25"/>
    <row r="5" spans="2:3" ht="11.25">
      <c r="B5" s="2" t="s">
        <v>40</v>
      </c>
      <c r="C5" s="3" t="s">
        <v>41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2009-10-10T14:33:23Z</cp:lastPrinted>
  <dcterms:created xsi:type="dcterms:W3CDTF">2001-10-27T16:04:15Z</dcterms:created>
  <dcterms:modified xsi:type="dcterms:W3CDTF">2010-02-01T12:04:14Z</dcterms:modified>
  <cp:category/>
  <cp:version/>
  <cp:contentType/>
  <cp:contentStatus/>
  <cp:revision>1</cp:revision>
</cp:coreProperties>
</file>