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 gr." sheetId="1" r:id="rId1"/>
    <sheet name="C gr." sheetId="2" r:id="rId2"/>
    <sheet name="D gr." sheetId="3" r:id="rId3"/>
    <sheet name="E gr." sheetId="4" r:id="rId4"/>
    <sheet name="taškai" sheetId="5" r:id="rId5"/>
  </sheets>
  <definedNames>
    <definedName name="_xlnm.Print_Area" localSheetId="0">'A gr.'!$A$1:$BD$56</definedName>
  </definedNames>
  <calcPr fullCalcOnLoad="1"/>
</workbook>
</file>

<file path=xl/comments5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<sst xmlns="http://schemas.openxmlformats.org/spreadsheetml/2006/main" count="1070" uniqueCount="243">
  <si>
    <t>D</t>
  </si>
  <si>
    <t>E</t>
  </si>
  <si>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</si>
  <si>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</si>
  <si>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</si>
  <si>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</si>
  <si>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</si>
  <si>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</si>
  <si>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</si>
  <si>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</si>
  <si>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</si>
  <si>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Rezultatas</t>
  </si>
  <si>
    <t>Nr.</t>
  </si>
  <si>
    <t>Vardas</t>
  </si>
  <si>
    <t>Pavardė</t>
  </si>
  <si>
    <t>top</t>
  </si>
  <si>
    <t>mid</t>
  </si>
  <si>
    <t>band.</t>
  </si>
  <si>
    <t>Tšk.</t>
  </si>
  <si>
    <t>ATRANKINĖS – M</t>
  </si>
  <si>
    <t>FINALAS – M</t>
  </si>
  <si>
    <t xml:space="preserve">Data:  </t>
  </si>
  <si>
    <t xml:space="preserve">Pogrupis:   </t>
  </si>
  <si>
    <t xml:space="preserve">Etapas:   </t>
  </si>
  <si>
    <t>A</t>
  </si>
  <si>
    <t>C</t>
  </si>
  <si>
    <t xml:space="preserve"> V</t>
  </si>
  <si>
    <t xml:space="preserve"> M</t>
  </si>
  <si>
    <t>4 trasa</t>
  </si>
  <si>
    <t>5 trasa</t>
  </si>
  <si>
    <t>Miestas</t>
  </si>
  <si>
    <t>Gim. metai</t>
  </si>
  <si>
    <t xml:space="preserve">Trasų statyt.:    </t>
  </si>
  <si>
    <t>Edmundas Tilvikas</t>
  </si>
  <si>
    <t>Sergejus Kozliuk</t>
  </si>
  <si>
    <t>Vilnius</t>
  </si>
  <si>
    <t>Kaunas</t>
  </si>
  <si>
    <t>Aleksandr</t>
  </si>
  <si>
    <t>Klaipėda</t>
  </si>
  <si>
    <t>Gediminas</t>
  </si>
  <si>
    <t>Milda</t>
  </si>
  <si>
    <t>6</t>
  </si>
  <si>
    <t>5</t>
  </si>
  <si>
    <t>4</t>
  </si>
  <si>
    <t>1</t>
  </si>
  <si>
    <t>3</t>
  </si>
  <si>
    <t>2</t>
  </si>
  <si>
    <t>7</t>
  </si>
  <si>
    <t>8</t>
  </si>
  <si>
    <t>9</t>
  </si>
  <si>
    <t>Andrey</t>
  </si>
  <si>
    <t>Andrius</t>
  </si>
  <si>
    <t>Kozliuk</t>
  </si>
  <si>
    <t>10</t>
  </si>
  <si>
    <t>11</t>
  </si>
  <si>
    <t>12</t>
  </si>
  <si>
    <t>13</t>
  </si>
  <si>
    <t>14</t>
  </si>
  <si>
    <t>15</t>
  </si>
  <si>
    <t>Sidorovas</t>
  </si>
  <si>
    <t>Yulia</t>
  </si>
  <si>
    <t>Gabija</t>
  </si>
  <si>
    <t>Barauskaitė</t>
  </si>
  <si>
    <t>Koreivaitė</t>
  </si>
  <si>
    <t>Kiseliova</t>
  </si>
  <si>
    <t>Zaytseva</t>
  </si>
  <si>
    <t>Sergey</t>
  </si>
  <si>
    <t>Bydtaev</t>
  </si>
  <si>
    <t>Semion</t>
  </si>
  <si>
    <t>Volkov</t>
  </si>
  <si>
    <t>Joelis</t>
  </si>
  <si>
    <t>Sajauskas</t>
  </si>
  <si>
    <t>Kastanauskas</t>
  </si>
  <si>
    <t>Rugilė</t>
  </si>
  <si>
    <t>Leščiukaitytė</t>
  </si>
  <si>
    <t>Igor</t>
  </si>
  <si>
    <t>Kaliningradas</t>
  </si>
  <si>
    <t>1982</t>
  </si>
  <si>
    <t>1990</t>
  </si>
  <si>
    <t>Julija</t>
  </si>
  <si>
    <t>1981</t>
  </si>
  <si>
    <t>1979</t>
  </si>
  <si>
    <t>Anton</t>
  </si>
  <si>
    <t>Ponomarev</t>
  </si>
  <si>
    <t>1994</t>
  </si>
  <si>
    <t>1993</t>
  </si>
  <si>
    <t>Dmitry</t>
  </si>
  <si>
    <t>1995</t>
  </si>
  <si>
    <t>Marius</t>
  </si>
  <si>
    <t>Galaburda</t>
  </si>
  <si>
    <t>Augustinas</t>
  </si>
  <si>
    <t>Pocevičius</t>
  </si>
  <si>
    <t>Ignas</t>
  </si>
  <si>
    <t>Liubov</t>
  </si>
  <si>
    <t>Usoltseva</t>
  </si>
  <si>
    <t>1987</t>
  </si>
  <si>
    <t>Irina</t>
  </si>
  <si>
    <t>1997</t>
  </si>
  <si>
    <t>1998</t>
  </si>
  <si>
    <t>1996</t>
  </si>
  <si>
    <t>Oleg</t>
  </si>
  <si>
    <t>Mazurok</t>
  </si>
  <si>
    <t>Aleksandras</t>
  </si>
  <si>
    <t>Pakalniškis</t>
  </si>
  <si>
    <t>Simas</t>
  </si>
  <si>
    <t>Sirtautas</t>
  </si>
  <si>
    <t>Paulius</t>
  </si>
  <si>
    <t>Valantinas</t>
  </si>
  <si>
    <t>Markas</t>
  </si>
  <si>
    <t>Brazaitis</t>
  </si>
  <si>
    <t>Justinas</t>
  </si>
  <si>
    <t>Čaplikas</t>
  </si>
  <si>
    <t>Tautvydas</t>
  </si>
  <si>
    <t>Pakeris</t>
  </si>
  <si>
    <t>Elizaveta</t>
  </si>
  <si>
    <t>Vasilyeva</t>
  </si>
  <si>
    <t>Gest'</t>
  </si>
  <si>
    <t xml:space="preserve"> Eleonora</t>
  </si>
  <si>
    <t xml:space="preserve">Kursakina </t>
  </si>
  <si>
    <t>Degtyarev</t>
  </si>
  <si>
    <t>Zaharov</t>
  </si>
  <si>
    <t>Slishov</t>
  </si>
  <si>
    <t>Ruslan</t>
  </si>
  <si>
    <t>Šadauskas</t>
  </si>
  <si>
    <t>Kniukšta</t>
  </si>
  <si>
    <t>Ūla</t>
  </si>
  <si>
    <t>Babadzanova-Pavlova</t>
  </si>
  <si>
    <t>Panasina</t>
  </si>
  <si>
    <t>Jakabsone</t>
  </si>
  <si>
    <t>Monika</t>
  </si>
  <si>
    <t>Agnė</t>
  </si>
  <si>
    <t>2011 m. Lietuvos Boulderingo Taurė. I Etapas - Klaipėda</t>
  </si>
  <si>
    <t>I</t>
  </si>
  <si>
    <t>Klubas</t>
  </si>
  <si>
    <t xml:space="preserve">Klubas </t>
  </si>
  <si>
    <t xml:space="preserve">Vladimir </t>
  </si>
  <si>
    <t xml:space="preserve"> Rotanov</t>
  </si>
  <si>
    <t xml:space="preserve">Egor </t>
  </si>
  <si>
    <t xml:space="preserve"> Nikolay</t>
  </si>
  <si>
    <t xml:space="preserve"> Michurov</t>
  </si>
  <si>
    <t xml:space="preserve">Dmitry </t>
  </si>
  <si>
    <t xml:space="preserve">Petras Paulius </t>
  </si>
  <si>
    <t xml:space="preserve">Jonas </t>
  </si>
  <si>
    <t xml:space="preserve">Lukas </t>
  </si>
  <si>
    <t xml:space="preserve">Leonid </t>
  </si>
  <si>
    <t>Solomatin</t>
  </si>
  <si>
    <t xml:space="preserve">Igor </t>
  </si>
  <si>
    <t>Višnevskij</t>
  </si>
  <si>
    <t xml:space="preserve">Danielius </t>
  </si>
  <si>
    <t>Melinauskas</t>
  </si>
  <si>
    <t xml:space="preserve">Evaldas </t>
  </si>
  <si>
    <t xml:space="preserve"> Milius</t>
  </si>
  <si>
    <t xml:space="preserve">Denis </t>
  </si>
  <si>
    <t>Marinič</t>
  </si>
  <si>
    <t xml:space="preserve"> Ivanov</t>
  </si>
  <si>
    <t xml:space="preserve">Meritas </t>
  </si>
  <si>
    <t>Babilas</t>
  </si>
  <si>
    <t xml:space="preserve">Vyr. teisėjas   </t>
  </si>
  <si>
    <t xml:space="preserve"> Koroliova</t>
  </si>
  <si>
    <t xml:space="preserve"> Tamošiūnaitė</t>
  </si>
  <si>
    <t xml:space="preserve">Marija </t>
  </si>
  <si>
    <t xml:space="preserve">Ugnė </t>
  </si>
  <si>
    <t xml:space="preserve">Anastasya </t>
  </si>
  <si>
    <t xml:space="preserve">Karina </t>
  </si>
  <si>
    <t>Baranova</t>
  </si>
  <si>
    <t xml:space="preserve">Tatjana </t>
  </si>
  <si>
    <t>Prudnikova</t>
  </si>
  <si>
    <t xml:space="preserve">Varvara </t>
  </si>
  <si>
    <t xml:space="preserve">Daniela </t>
  </si>
  <si>
    <t>Bakūnaitė</t>
  </si>
  <si>
    <t xml:space="preserve"> Šadauskaitė</t>
  </si>
  <si>
    <t xml:space="preserve"> Kilnaitė</t>
  </si>
  <si>
    <t>DTDM</t>
  </si>
  <si>
    <t>LUK</t>
  </si>
  <si>
    <t>MD</t>
  </si>
  <si>
    <t>KSK</t>
  </si>
  <si>
    <t>16</t>
  </si>
  <si>
    <t>Mantas</t>
  </si>
  <si>
    <t>Kazlauskas</t>
  </si>
  <si>
    <t>1999</t>
  </si>
  <si>
    <t>Daniil</t>
  </si>
  <si>
    <t>Kornietskiy</t>
  </si>
  <si>
    <t>Grishechkin</t>
  </si>
  <si>
    <t>Kulbokas</t>
  </si>
  <si>
    <t>Gertrūda</t>
  </si>
  <si>
    <t>Kaniauskaitė</t>
  </si>
  <si>
    <t>Alexandr</t>
  </si>
  <si>
    <t>Kalyachkin</t>
  </si>
  <si>
    <t>Climbingclub</t>
  </si>
  <si>
    <t>Zap.vysota</t>
  </si>
  <si>
    <t>Zhemchuzhnikov</t>
  </si>
  <si>
    <t>Maksim</t>
  </si>
  <si>
    <t>Pavlov</t>
  </si>
  <si>
    <t>Žalimas</t>
  </si>
  <si>
    <t>Trofim</t>
  </si>
  <si>
    <t>Teriochin</t>
  </si>
  <si>
    <t>Alexey</t>
  </si>
  <si>
    <t>Sokolov</t>
  </si>
  <si>
    <t xml:space="preserve">Kipras </t>
  </si>
  <si>
    <t>Baltrūnas</t>
  </si>
  <si>
    <t>Matas</t>
  </si>
  <si>
    <t xml:space="preserve"> Dominas</t>
  </si>
  <si>
    <t xml:space="preserve">Gediminas </t>
  </si>
  <si>
    <t>Dargužas</t>
  </si>
  <si>
    <t xml:space="preserve">Aleksandr </t>
  </si>
  <si>
    <t>Kovalevskij</t>
  </si>
  <si>
    <t xml:space="preserve">Andrius </t>
  </si>
  <si>
    <t>Smirnovas</t>
  </si>
  <si>
    <t>Shnirik</t>
  </si>
  <si>
    <t xml:space="preserve">Karolis </t>
  </si>
  <si>
    <t>Rutkauskas</t>
  </si>
  <si>
    <t xml:space="preserve">Rokas </t>
  </si>
  <si>
    <t>Grižas</t>
  </si>
  <si>
    <t>Zalomin</t>
  </si>
  <si>
    <t>Eglė</t>
  </si>
  <si>
    <t>Dambrauskaitė</t>
  </si>
  <si>
    <t>1992</t>
  </si>
  <si>
    <t>Tilvikaitė</t>
  </si>
  <si>
    <t>Goroško</t>
  </si>
  <si>
    <t>1985</t>
  </si>
  <si>
    <t>Ekaterina</t>
  </si>
  <si>
    <t>Kasperovich</t>
  </si>
  <si>
    <t>1986</t>
  </si>
  <si>
    <t>Marina</t>
  </si>
  <si>
    <t>Alishauskaite</t>
  </si>
  <si>
    <t>Giedrė</t>
  </si>
  <si>
    <t>Klimaitė</t>
  </si>
  <si>
    <t>Miroschinenko</t>
  </si>
  <si>
    <t>Olga</t>
  </si>
  <si>
    <t>Sergeeva</t>
  </si>
  <si>
    <t>Rūta</t>
  </si>
  <si>
    <t>Keršiulytė</t>
  </si>
  <si>
    <t>1989</t>
  </si>
  <si>
    <t>Abigailė</t>
  </si>
  <si>
    <t>Tamošauskaitė</t>
  </si>
  <si>
    <t>Margarita</t>
  </si>
  <si>
    <t>Smirnovienė</t>
  </si>
  <si>
    <t>Artiushevskaja</t>
  </si>
  <si>
    <t>Ieva</t>
  </si>
  <si>
    <t>Mališauskaitė</t>
  </si>
  <si>
    <t>Deimantė</t>
  </si>
  <si>
    <t>Gaigalaitė</t>
  </si>
  <si>
    <t>Vyr.teisėjas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</si>
</sst>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37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0"/>
    </font>
    <font>
      <b/>
      <i/>
      <sz val="8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1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26" borderId="0" xfId="0" applyFont="1" applyFill="1" applyBorder="1" applyAlignment="1">
      <alignment/>
    </xf>
    <xf numFmtId="0" fontId="1" fillId="4" borderId="19" xfId="0" applyFont="1" applyFill="1" applyBorder="1" applyAlignment="1" applyProtection="1">
      <alignment horizontal="center"/>
      <protection hidden="1"/>
    </xf>
    <xf numFmtId="0" fontId="3" fillId="22" borderId="20" xfId="0" applyFont="1" applyFill="1" applyBorder="1" applyAlignment="1" applyProtection="1">
      <alignment horizontal="center"/>
      <protection hidden="1"/>
    </xf>
    <xf numFmtId="0" fontId="1" fillId="4" borderId="21" xfId="0" applyFont="1" applyFill="1" applyBorder="1" applyAlignment="1" applyProtection="1">
      <alignment horizontal="center"/>
      <protection hidden="1"/>
    </xf>
    <xf numFmtId="0" fontId="3" fillId="22" borderId="2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4" borderId="23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>
      <alignment horizontal="left"/>
    </xf>
    <xf numFmtId="0" fontId="0" fillId="0" borderId="29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3" fillId="25" borderId="40" xfId="0" applyFont="1" applyFill="1" applyBorder="1" applyAlignment="1" applyProtection="1">
      <alignment horizontal="center"/>
      <protection locked="0"/>
    </xf>
    <xf numFmtId="0" fontId="3" fillId="27" borderId="41" xfId="0" applyFont="1" applyFill="1" applyBorder="1" applyAlignment="1" applyProtection="1">
      <alignment horizontal="center"/>
      <protection locked="0"/>
    </xf>
    <xf numFmtId="0" fontId="3" fillId="25" borderId="42" xfId="0" applyFont="1" applyFill="1" applyBorder="1" applyAlignment="1" applyProtection="1">
      <alignment horizontal="center"/>
      <protection locked="0"/>
    </xf>
    <xf numFmtId="0" fontId="3" fillId="27" borderId="43" xfId="0" applyFont="1" applyFill="1" applyBorder="1" applyAlignment="1" applyProtection="1">
      <alignment horizontal="center"/>
      <protection locked="0"/>
    </xf>
    <xf numFmtId="0" fontId="3" fillId="25" borderId="44" xfId="0" applyFont="1" applyFill="1" applyBorder="1" applyAlignment="1" applyProtection="1">
      <alignment horizontal="center"/>
      <protection locked="0"/>
    </xf>
    <xf numFmtId="0" fontId="3" fillId="27" borderId="45" xfId="0" applyFont="1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22" borderId="51" xfId="0" applyFont="1" applyFill="1" applyBorder="1" applyAlignment="1" applyProtection="1">
      <alignment horizontal="center"/>
      <protection hidden="1"/>
    </xf>
    <xf numFmtId="0" fontId="3" fillId="22" borderId="52" xfId="0" applyFont="1" applyFill="1" applyBorder="1" applyAlignment="1" applyProtection="1">
      <alignment horizontal="center"/>
      <protection hidden="1"/>
    </xf>
    <xf numFmtId="0" fontId="3" fillId="27" borderId="18" xfId="0" applyFont="1" applyFill="1" applyBorder="1" applyAlignment="1" applyProtection="1">
      <alignment horizontal="center"/>
      <protection locked="0"/>
    </xf>
    <xf numFmtId="0" fontId="3" fillId="25" borderId="53" xfId="0" applyFont="1" applyFill="1" applyBorder="1" applyAlignment="1" applyProtection="1">
      <alignment horizontal="center"/>
      <protection locked="0"/>
    </xf>
    <xf numFmtId="0" fontId="3" fillId="27" borderId="54" xfId="0" applyFont="1" applyFill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1" fillId="4" borderId="56" xfId="0" applyFont="1" applyFill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1" fillId="4" borderId="38" xfId="0" applyFont="1" applyFill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1" fillId="4" borderId="58" xfId="0" applyFont="1" applyFill="1" applyBorder="1" applyAlignment="1" applyProtection="1">
      <alignment horizontal="center"/>
      <protection locked="0"/>
    </xf>
    <xf numFmtId="0" fontId="3" fillId="7" borderId="59" xfId="0" applyFont="1" applyFill="1" applyBorder="1" applyAlignment="1" applyProtection="1">
      <alignment horizontal="center" vertical="center"/>
      <protection locked="0"/>
    </xf>
    <xf numFmtId="0" fontId="3" fillId="25" borderId="60" xfId="0" applyFont="1" applyFill="1" applyBorder="1" applyAlignment="1" applyProtection="1">
      <alignment horizontal="center"/>
      <protection locked="0"/>
    </xf>
    <xf numFmtId="0" fontId="3" fillId="25" borderId="61" xfId="0" applyFont="1" applyFill="1" applyBorder="1" applyAlignment="1" applyProtection="1">
      <alignment horizontal="center"/>
      <protection locked="0"/>
    </xf>
    <xf numFmtId="0" fontId="3" fillId="27" borderId="62" xfId="0" applyFont="1" applyFill="1" applyBorder="1" applyAlignment="1" applyProtection="1">
      <alignment horizontal="center"/>
      <protection locked="0"/>
    </xf>
    <xf numFmtId="0" fontId="3" fillId="27" borderId="53" xfId="0" applyFont="1" applyFill="1" applyBorder="1" applyAlignment="1" applyProtection="1">
      <alignment horizontal="center"/>
      <protection locked="0"/>
    </xf>
    <xf numFmtId="0" fontId="1" fillId="4" borderId="63" xfId="0" applyFont="1" applyFill="1" applyBorder="1" applyAlignment="1" applyProtection="1">
      <alignment horizontal="center"/>
      <protection hidden="1"/>
    </xf>
    <xf numFmtId="0" fontId="1" fillId="4" borderId="64" xfId="0" applyFont="1" applyFill="1" applyBorder="1" applyAlignment="1" applyProtection="1">
      <alignment horizontal="center"/>
      <protection hidden="1"/>
    </xf>
    <xf numFmtId="0" fontId="3" fillId="27" borderId="42" xfId="0" applyFont="1" applyFill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49" fontId="3" fillId="7" borderId="66" xfId="0" applyNumberFormat="1" applyFont="1" applyFill="1" applyBorder="1" applyAlignment="1" applyProtection="1">
      <alignment horizontal="center" vertical="center"/>
      <protection locked="0"/>
    </xf>
    <xf numFmtId="49" fontId="3" fillId="7" borderId="67" xfId="0" applyNumberFormat="1" applyFont="1" applyFill="1" applyBorder="1" applyAlignment="1" applyProtection="1">
      <alignment horizontal="center" vertical="center"/>
      <protection locked="0"/>
    </xf>
    <xf numFmtId="0" fontId="1" fillId="4" borderId="68" xfId="0" applyFont="1" applyFill="1" applyBorder="1" applyAlignment="1" applyProtection="1">
      <alignment horizontal="center"/>
      <protection hidden="1"/>
    </xf>
    <xf numFmtId="0" fontId="1" fillId="4" borderId="31" xfId="0" applyFont="1" applyFill="1" applyBorder="1" applyAlignment="1" applyProtection="1">
      <alignment horizontal="center"/>
      <protection hidden="1"/>
    </xf>
    <xf numFmtId="0" fontId="3" fillId="22" borderId="30" xfId="0" applyFont="1" applyFill="1" applyBorder="1" applyAlignment="1" applyProtection="1">
      <alignment horizontal="center"/>
      <protection hidden="1"/>
    </xf>
    <xf numFmtId="0" fontId="3" fillId="27" borderId="69" xfId="0" applyFont="1" applyFill="1" applyBorder="1" applyAlignment="1" applyProtection="1">
      <alignment horizontal="center"/>
      <protection locked="0"/>
    </xf>
    <xf numFmtId="0" fontId="3" fillId="25" borderId="70" xfId="0" applyFont="1" applyFill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27" borderId="71" xfId="0" applyFont="1" applyFill="1" applyBorder="1" applyAlignment="1" applyProtection="1">
      <alignment horizontal="center"/>
      <protection locked="0"/>
    </xf>
    <xf numFmtId="0" fontId="3" fillId="25" borderId="72" xfId="0" applyFont="1" applyFill="1" applyBorder="1" applyAlignment="1" applyProtection="1">
      <alignment horizontal="center"/>
      <protection locked="0"/>
    </xf>
    <xf numFmtId="0" fontId="3" fillId="25" borderId="69" xfId="0" applyFont="1" applyFill="1" applyBorder="1" applyAlignment="1" applyProtection="1">
      <alignment horizontal="center"/>
      <protection locked="0"/>
    </xf>
    <xf numFmtId="0" fontId="3" fillId="25" borderId="46" xfId="0" applyFont="1" applyFill="1" applyBorder="1" applyAlignment="1" applyProtection="1">
      <alignment horizontal="center"/>
      <protection locked="0"/>
    </xf>
    <xf numFmtId="0" fontId="1" fillId="4" borderId="73" xfId="0" applyFont="1" applyFill="1" applyBorder="1" applyAlignment="1" applyProtection="1">
      <alignment horizontal="center"/>
      <protection locked="0"/>
    </xf>
    <xf numFmtId="0" fontId="1" fillId="4" borderId="74" xfId="0" applyFont="1" applyFill="1" applyBorder="1" applyAlignment="1" applyProtection="1">
      <alignment horizontal="center"/>
      <protection locked="0"/>
    </xf>
    <xf numFmtId="0" fontId="3" fillId="0" borderId="75" xfId="0" applyFont="1" applyBorder="1" applyAlignment="1" applyProtection="1">
      <alignment horizontal="center"/>
      <protection locked="0"/>
    </xf>
    <xf numFmtId="0" fontId="1" fillId="4" borderId="76" xfId="0" applyFont="1" applyFill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75" xfId="0" applyFont="1" applyBorder="1" applyAlignment="1" applyProtection="1">
      <alignment horizontal="center"/>
      <protection locked="0"/>
    </xf>
    <xf numFmtId="0" fontId="3" fillId="22" borderId="77" xfId="0" applyFont="1" applyFill="1" applyBorder="1" applyAlignment="1" applyProtection="1">
      <alignment horizontal="center"/>
      <protection hidden="1"/>
    </xf>
    <xf numFmtId="14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78" xfId="0" applyFont="1" applyBorder="1" applyAlignment="1" applyProtection="1">
      <alignment/>
      <protection locked="0"/>
    </xf>
    <xf numFmtId="0" fontId="5" fillId="0" borderId="57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78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29" xfId="0" applyFont="1" applyBorder="1" applyAlignment="1">
      <alignment vertical="top" wrapText="1"/>
    </xf>
    <xf numFmtId="0" fontId="0" fillId="0" borderId="7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78" xfId="0" applyFont="1" applyBorder="1" applyAlignment="1">
      <alignment vertical="top" wrapText="1"/>
    </xf>
    <xf numFmtId="0" fontId="0" fillId="0" borderId="7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80" xfId="0" applyFont="1" applyBorder="1" applyAlignment="1" applyProtection="1">
      <alignment/>
      <protection locked="0"/>
    </xf>
    <xf numFmtId="0" fontId="0" fillId="0" borderId="80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81" xfId="0" applyFont="1" applyBorder="1" applyAlignment="1" applyProtection="1">
      <alignment horizontal="center"/>
      <protection locked="0"/>
    </xf>
    <xf numFmtId="0" fontId="0" fillId="0" borderId="82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79" xfId="0" applyFont="1" applyBorder="1" applyAlignment="1">
      <alignment vertical="top" wrapText="1"/>
    </xf>
    <xf numFmtId="0" fontId="0" fillId="0" borderId="83" xfId="0" applyFont="1" applyBorder="1" applyAlignment="1" applyProtection="1">
      <alignment horizontal="center"/>
      <protection locked="0"/>
    </xf>
    <xf numFmtId="0" fontId="11" fillId="0" borderId="84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0" fillId="0" borderId="82" xfId="0" applyFont="1" applyBorder="1" applyAlignment="1" applyProtection="1">
      <alignment/>
      <protection locked="0"/>
    </xf>
    <xf numFmtId="0" fontId="0" fillId="0" borderId="85" xfId="0" applyFont="1" applyBorder="1" applyAlignment="1" applyProtection="1">
      <alignment horizontal="left"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86" xfId="0" applyFont="1" applyBorder="1" applyAlignment="1" applyProtection="1">
      <alignment/>
      <protection locked="0"/>
    </xf>
    <xf numFmtId="0" fontId="0" fillId="0" borderId="87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86" xfId="0" applyFont="1" applyBorder="1" applyAlignment="1" applyProtection="1">
      <alignment horizontal="center"/>
      <protection locked="0"/>
    </xf>
    <xf numFmtId="0" fontId="11" fillId="0" borderId="88" xfId="0" applyFont="1" applyBorder="1" applyAlignment="1" applyProtection="1">
      <alignment horizontal="center"/>
      <protection locked="0"/>
    </xf>
    <xf numFmtId="0" fontId="0" fillId="0" borderId="89" xfId="0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0" fillId="0" borderId="29" xfId="0" applyFont="1" applyBorder="1" applyAlignment="1">
      <alignment/>
    </xf>
    <xf numFmtId="0" fontId="3" fillId="0" borderId="29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1" fillId="4" borderId="92" xfId="0" applyFont="1" applyFill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/>
      <protection locked="0"/>
    </xf>
    <xf numFmtId="0" fontId="1" fillId="4" borderId="94" xfId="0" applyFont="1" applyFill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1" fillId="4" borderId="95" xfId="0" applyFont="1" applyFill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0" fillId="0" borderId="96" xfId="0" applyFont="1" applyBorder="1" applyAlignment="1" applyProtection="1">
      <alignment horizontal="left"/>
      <protection locked="0"/>
    </xf>
    <xf numFmtId="0" fontId="3" fillId="25" borderId="97" xfId="0" applyFont="1" applyFill="1" applyBorder="1" applyAlignment="1" applyProtection="1">
      <alignment horizontal="center"/>
      <protection locked="0"/>
    </xf>
    <xf numFmtId="49" fontId="3" fillId="7" borderId="98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vertical="top" wrapText="1"/>
    </xf>
    <xf numFmtId="0" fontId="12" fillId="0" borderId="99" xfId="0" applyFont="1" applyBorder="1" applyAlignment="1" applyProtection="1">
      <alignment horizontal="center"/>
      <protection locked="0"/>
    </xf>
    <xf numFmtId="0" fontId="12" fillId="0" borderId="79" xfId="0" applyFont="1" applyBorder="1" applyAlignment="1">
      <alignment vertical="top" wrapText="1"/>
    </xf>
    <xf numFmtId="0" fontId="12" fillId="0" borderId="79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100" xfId="0" applyFont="1" applyBorder="1" applyAlignment="1" applyProtection="1">
      <alignment horizontal="center"/>
      <protection locked="0"/>
    </xf>
    <xf numFmtId="0" fontId="12" fillId="0" borderId="83" xfId="0" applyFont="1" applyBorder="1" applyAlignment="1" applyProtection="1">
      <alignment horizontal="center"/>
      <protection locked="0"/>
    </xf>
    <xf numFmtId="0" fontId="12" fillId="0" borderId="85" xfId="0" applyFont="1" applyBorder="1" applyAlignment="1" applyProtection="1">
      <alignment horizontal="left"/>
      <protection locked="0"/>
    </xf>
    <xf numFmtId="0" fontId="12" fillId="0" borderId="101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8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 applyProtection="1">
      <alignment/>
      <protection hidden="1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hidden="1"/>
    </xf>
    <xf numFmtId="0" fontId="11" fillId="0" borderId="5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locked="0"/>
    </xf>
    <xf numFmtId="0" fontId="11" fillId="0" borderId="102" xfId="0" applyFont="1" applyBorder="1" applyAlignment="1" applyProtection="1">
      <alignment horizontal="center" vertical="center"/>
      <protection locked="0"/>
    </xf>
    <xf numFmtId="0" fontId="11" fillId="25" borderId="61" xfId="0" applyFont="1" applyFill="1" applyBorder="1" applyAlignment="1" applyProtection="1">
      <alignment horizontal="center"/>
      <protection locked="0"/>
    </xf>
    <xf numFmtId="0" fontId="11" fillId="27" borderId="18" xfId="0" applyFont="1" applyFill="1" applyBorder="1" applyAlignment="1" applyProtection="1">
      <alignment horizontal="center"/>
      <protection locked="0"/>
    </xf>
    <xf numFmtId="0" fontId="11" fillId="25" borderId="53" xfId="0" applyFont="1" applyFill="1" applyBorder="1" applyAlignment="1" applyProtection="1">
      <alignment horizontal="center"/>
      <protection locked="0"/>
    </xf>
    <xf numFmtId="0" fontId="11" fillId="27" borderId="62" xfId="0" applyFont="1" applyFill="1" applyBorder="1" applyAlignment="1" applyProtection="1">
      <alignment horizontal="center"/>
      <protection locked="0"/>
    </xf>
    <xf numFmtId="0" fontId="11" fillId="25" borderId="60" xfId="0" applyFont="1" applyFill="1" applyBorder="1" applyAlignment="1" applyProtection="1">
      <alignment horizontal="center"/>
      <protection locked="0"/>
    </xf>
    <xf numFmtId="0" fontId="11" fillId="27" borderId="53" xfId="0" applyFont="1" applyFill="1" applyBorder="1" applyAlignment="1" applyProtection="1">
      <alignment horizontal="center"/>
      <protection locked="0"/>
    </xf>
    <xf numFmtId="49" fontId="11" fillId="7" borderId="103" xfId="0" applyNumberFormat="1" applyFont="1" applyFill="1" applyBorder="1" applyAlignment="1" applyProtection="1">
      <alignment horizontal="center" vertical="center"/>
      <protection locked="0"/>
    </xf>
    <xf numFmtId="0" fontId="0" fillId="4" borderId="100" xfId="0" applyFont="1" applyFill="1" applyBorder="1" applyAlignment="1" applyProtection="1">
      <alignment horizontal="center"/>
      <protection locked="0"/>
    </xf>
    <xf numFmtId="0" fontId="0" fillId="4" borderId="104" xfId="0" applyFont="1" applyFill="1" applyBorder="1" applyAlignment="1" applyProtection="1">
      <alignment horizontal="center"/>
      <protection locked="0"/>
    </xf>
    <xf numFmtId="0" fontId="0" fillId="4" borderId="105" xfId="0" applyFont="1" applyFill="1" applyBorder="1" applyAlignment="1" applyProtection="1">
      <alignment horizontal="center"/>
      <protection locked="0"/>
    </xf>
    <xf numFmtId="0" fontId="0" fillId="22" borderId="51" xfId="0" applyFont="1" applyFill="1" applyBorder="1" applyAlignment="1" applyProtection="1">
      <alignment horizontal="center"/>
      <protection hidden="1"/>
    </xf>
    <xf numFmtId="0" fontId="0" fillId="4" borderId="19" xfId="0" applyFont="1" applyFill="1" applyBorder="1" applyAlignment="1" applyProtection="1">
      <alignment horizontal="center"/>
      <protection hidden="1"/>
    </xf>
    <xf numFmtId="0" fontId="0" fillId="22" borderId="20" xfId="0" applyFont="1" applyFill="1" applyBorder="1" applyAlignment="1" applyProtection="1">
      <alignment horizontal="center"/>
      <protection hidden="1"/>
    </xf>
    <xf numFmtId="0" fontId="0" fillId="4" borderId="106" xfId="0" applyFont="1" applyFill="1" applyBorder="1" applyAlignment="1" applyProtection="1">
      <alignment horizontal="center"/>
      <protection locked="0"/>
    </xf>
    <xf numFmtId="0" fontId="0" fillId="4" borderId="107" xfId="0" applyFont="1" applyFill="1" applyBorder="1" applyAlignment="1" applyProtection="1">
      <alignment horizontal="center"/>
      <protection hidden="1"/>
    </xf>
    <xf numFmtId="0" fontId="0" fillId="4" borderId="29" xfId="0" applyFont="1" applyFill="1" applyBorder="1" applyAlignment="1" applyProtection="1">
      <alignment horizontal="center"/>
      <protection locked="0"/>
    </xf>
    <xf numFmtId="0" fontId="0" fillId="4" borderId="56" xfId="0" applyFont="1" applyFill="1" applyBorder="1" applyAlignment="1" applyProtection="1">
      <alignment horizontal="center"/>
      <protection locked="0"/>
    </xf>
    <xf numFmtId="0" fontId="0" fillId="4" borderId="85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/>
    </xf>
    <xf numFmtId="0" fontId="12" fillId="4" borderId="106" xfId="0" applyFont="1" applyFill="1" applyBorder="1" applyAlignment="1" applyProtection="1">
      <alignment horizontal="center"/>
      <protection locked="0"/>
    </xf>
    <xf numFmtId="0" fontId="12" fillId="4" borderId="82" xfId="0" applyFont="1" applyFill="1" applyBorder="1" applyAlignment="1" applyProtection="1">
      <alignment horizontal="center"/>
      <protection locked="0"/>
    </xf>
    <xf numFmtId="0" fontId="0" fillId="0" borderId="108" xfId="0" applyFont="1" applyBorder="1" applyAlignment="1" applyProtection="1">
      <alignment horizontal="center"/>
      <protection locked="0"/>
    </xf>
    <xf numFmtId="0" fontId="0" fillId="4" borderId="87" xfId="0" applyFont="1" applyFill="1" applyBorder="1" applyAlignment="1" applyProtection="1">
      <alignment horizontal="center"/>
      <protection locked="0"/>
    </xf>
    <xf numFmtId="0" fontId="0" fillId="4" borderId="109" xfId="0" applyFont="1" applyFill="1" applyBorder="1" applyAlignment="1" applyProtection="1">
      <alignment horizontal="center"/>
      <protection locked="0"/>
    </xf>
    <xf numFmtId="0" fontId="0" fillId="4" borderId="82" xfId="0" applyFont="1" applyFill="1" applyBorder="1" applyAlignment="1" applyProtection="1">
      <alignment horizontal="center"/>
      <protection locked="0"/>
    </xf>
    <xf numFmtId="1" fontId="0" fillId="0" borderId="110" xfId="0" applyNumberFormat="1" applyFont="1" applyBorder="1" applyAlignment="1" applyProtection="1">
      <alignment horizontal="center"/>
      <protection locked="0"/>
    </xf>
    <xf numFmtId="0" fontId="0" fillId="4" borderId="22" xfId="0" applyFont="1" applyFill="1" applyBorder="1" applyAlignment="1" applyProtection="1">
      <alignment horizontal="center"/>
      <protection locked="0"/>
    </xf>
    <xf numFmtId="0" fontId="0" fillId="4" borderId="111" xfId="0" applyFont="1" applyFill="1" applyBorder="1" applyAlignment="1" applyProtection="1">
      <alignment horizontal="center"/>
      <protection locked="0"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4" borderId="64" xfId="0" applyFont="1" applyFill="1" applyBorder="1" applyAlignment="1" applyProtection="1">
      <alignment horizontal="center"/>
      <protection locked="0"/>
    </xf>
    <xf numFmtId="0" fontId="0" fillId="0" borderId="112" xfId="0" applyFont="1" applyBorder="1" applyAlignment="1" applyProtection="1">
      <alignment horizontal="center"/>
      <protection locked="0"/>
    </xf>
    <xf numFmtId="0" fontId="0" fillId="0" borderId="113" xfId="0" applyFont="1" applyBorder="1" applyAlignment="1" applyProtection="1">
      <alignment horizontal="center"/>
      <protection locked="0"/>
    </xf>
    <xf numFmtId="0" fontId="0" fillId="0" borderId="114" xfId="0" applyFont="1" applyBorder="1" applyAlignment="1" applyProtection="1">
      <alignment horizontal="center"/>
      <protection locked="0"/>
    </xf>
    <xf numFmtId="0" fontId="0" fillId="0" borderId="115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4" borderId="38" xfId="0" applyFont="1" applyFill="1" applyBorder="1" applyAlignment="1" applyProtection="1">
      <alignment horizontal="center"/>
      <protection hidden="1"/>
    </xf>
    <xf numFmtId="0" fontId="0" fillId="4" borderId="58" xfId="0" applyFont="1" applyFill="1" applyBorder="1" applyAlignment="1" applyProtection="1">
      <alignment horizontal="center"/>
      <protection hidden="1"/>
    </xf>
    <xf numFmtId="0" fontId="0" fillId="4" borderId="38" xfId="0" applyFont="1" applyFill="1" applyBorder="1" applyAlignment="1" applyProtection="1">
      <alignment horizontal="center"/>
      <protection locked="0"/>
    </xf>
    <xf numFmtId="0" fontId="0" fillId="4" borderId="58" xfId="0" applyFont="1" applyFill="1" applyBorder="1" applyAlignment="1" applyProtection="1">
      <alignment horizontal="center"/>
      <protection locked="0"/>
    </xf>
    <xf numFmtId="0" fontId="0" fillId="4" borderId="116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12" fillId="4" borderId="109" xfId="0" applyFont="1" applyFill="1" applyBorder="1" applyAlignment="1" applyProtection="1">
      <alignment horizontal="center"/>
      <protection locked="0"/>
    </xf>
    <xf numFmtId="49" fontId="18" fillId="7" borderId="115" xfId="0" applyNumberFormat="1" applyFont="1" applyFill="1" applyBorder="1" applyAlignment="1" applyProtection="1">
      <alignment horizontal="center"/>
      <protection locked="0"/>
    </xf>
    <xf numFmtId="49" fontId="11" fillId="7" borderId="117" xfId="0" applyNumberFormat="1" applyFont="1" applyFill="1" applyBorder="1" applyAlignment="1" applyProtection="1">
      <alignment horizontal="center"/>
      <protection locked="0"/>
    </xf>
    <xf numFmtId="49" fontId="11" fillId="7" borderId="115" xfId="0" applyNumberFormat="1" applyFont="1" applyFill="1" applyBorder="1" applyAlignment="1" applyProtection="1">
      <alignment horizontal="center"/>
      <protection locked="0"/>
    </xf>
    <xf numFmtId="0" fontId="0" fillId="4" borderId="118" xfId="0" applyFont="1" applyFill="1" applyBorder="1" applyAlignment="1" applyProtection="1">
      <alignment horizontal="center"/>
      <protection locked="0"/>
    </xf>
    <xf numFmtId="0" fontId="0" fillId="4" borderId="119" xfId="0" applyFont="1" applyFill="1" applyBorder="1" applyAlignment="1" applyProtection="1">
      <alignment horizontal="center"/>
      <protection locked="0"/>
    </xf>
    <xf numFmtId="0" fontId="0" fillId="4" borderId="21" xfId="0" applyFont="1" applyFill="1" applyBorder="1" applyAlignment="1" applyProtection="1">
      <alignment horizontal="center"/>
      <protection hidden="1"/>
    </xf>
    <xf numFmtId="0" fontId="0" fillId="4" borderId="111" xfId="0" applyFont="1" applyFill="1" applyBorder="1" applyAlignment="1" applyProtection="1">
      <alignment horizontal="center"/>
      <protection hidden="1"/>
    </xf>
    <xf numFmtId="0" fontId="0" fillId="4" borderId="68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vertical="top" wrapText="1"/>
    </xf>
    <xf numFmtId="0" fontId="0" fillId="0" borderId="85" xfId="0" applyFont="1" applyBorder="1" applyAlignment="1" applyProtection="1">
      <alignment/>
      <protection locked="0"/>
    </xf>
    <xf numFmtId="0" fontId="12" fillId="0" borderId="85" xfId="0" applyFont="1" applyBorder="1" applyAlignment="1" applyProtection="1">
      <alignment/>
      <protection locked="0"/>
    </xf>
    <xf numFmtId="0" fontId="12" fillId="4" borderId="29" xfId="0" applyFont="1" applyFill="1" applyBorder="1" applyAlignment="1" applyProtection="1">
      <alignment horizontal="center"/>
      <protection locked="0"/>
    </xf>
    <xf numFmtId="0" fontId="0" fillId="4" borderId="29" xfId="0" applyFont="1" applyFill="1" applyBorder="1" applyAlignment="1" applyProtection="1">
      <alignment horizontal="center"/>
      <protection hidden="1"/>
    </xf>
    <xf numFmtId="0" fontId="12" fillId="4" borderId="100" xfId="0" applyFont="1" applyFill="1" applyBorder="1" applyAlignment="1" applyProtection="1">
      <alignment horizontal="center"/>
      <protection locked="0"/>
    </xf>
    <xf numFmtId="0" fontId="12" fillId="4" borderId="104" xfId="0" applyFont="1" applyFill="1" applyBorder="1" applyAlignment="1" applyProtection="1">
      <alignment horizontal="center"/>
      <protection locked="0"/>
    </xf>
    <xf numFmtId="0" fontId="12" fillId="4" borderId="56" xfId="0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120" xfId="0" applyFont="1" applyBorder="1" applyAlignment="1" applyProtection="1">
      <alignment horizontal="center"/>
      <protection locked="0"/>
    </xf>
    <xf numFmtId="0" fontId="12" fillId="4" borderId="85" xfId="0" applyFont="1" applyFill="1" applyBorder="1" applyAlignment="1" applyProtection="1">
      <alignment horizontal="center"/>
      <protection locked="0"/>
    </xf>
    <xf numFmtId="0" fontId="0" fillId="4" borderId="85" xfId="0" applyFont="1" applyFill="1" applyBorder="1" applyAlignment="1" applyProtection="1">
      <alignment horizontal="center"/>
      <protection hidden="1"/>
    </xf>
    <xf numFmtId="0" fontId="0" fillId="4" borderId="31" xfId="0" applyFont="1" applyFill="1" applyBorder="1" applyAlignment="1" applyProtection="1">
      <alignment horizontal="center"/>
      <protection hidden="1"/>
    </xf>
    <xf numFmtId="0" fontId="0" fillId="4" borderId="89" xfId="0" applyFont="1" applyFill="1" applyBorder="1" applyAlignment="1" applyProtection="1">
      <alignment horizontal="center"/>
      <protection hidden="1"/>
    </xf>
    <xf numFmtId="0" fontId="0" fillId="4" borderId="116" xfId="0" applyFont="1" applyFill="1" applyBorder="1" applyAlignment="1" applyProtection="1">
      <alignment horizontal="center"/>
      <protection hidden="1"/>
    </xf>
    <xf numFmtId="0" fontId="11" fillId="7" borderId="110" xfId="0" applyFont="1" applyFill="1" applyBorder="1" applyAlignment="1" applyProtection="1">
      <alignment horizontal="center"/>
      <protection locked="0"/>
    </xf>
    <xf numFmtId="0" fontId="11" fillId="7" borderId="108" xfId="0" applyFont="1" applyFill="1" applyBorder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116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 locked="0"/>
    </xf>
    <xf numFmtId="0" fontId="0" fillId="0" borderId="122" xfId="0" applyFont="1" applyBorder="1" applyAlignment="1" applyProtection="1">
      <alignment horizontal="center"/>
      <protection locked="0"/>
    </xf>
    <xf numFmtId="0" fontId="0" fillId="0" borderId="100" xfId="0" applyFont="1" applyBorder="1" applyAlignment="1" applyProtection="1">
      <alignment horizontal="center"/>
      <protection locked="0"/>
    </xf>
    <xf numFmtId="0" fontId="0" fillId="0" borderId="123" xfId="0" applyFont="1" applyBorder="1" applyAlignment="1" applyProtection="1">
      <alignment horizontal="center"/>
      <protection locked="0"/>
    </xf>
    <xf numFmtId="0" fontId="0" fillId="22" borderId="83" xfId="0" applyFont="1" applyFill="1" applyBorder="1" applyAlignment="1" applyProtection="1">
      <alignment horizontal="center"/>
      <protection hidden="1"/>
    </xf>
    <xf numFmtId="0" fontId="0" fillId="22" borderId="29" xfId="0" applyFont="1" applyFill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locked="0"/>
    </xf>
    <xf numFmtId="0" fontId="0" fillId="7" borderId="110" xfId="0" applyFont="1" applyFill="1" applyBorder="1" applyAlignment="1" applyProtection="1">
      <alignment horizontal="center"/>
      <protection locked="0"/>
    </xf>
    <xf numFmtId="0" fontId="0" fillId="7" borderId="108" xfId="0" applyFont="1" applyFill="1" applyBorder="1" applyAlignment="1" applyProtection="1">
      <alignment horizontal="center"/>
      <protection locked="0"/>
    </xf>
    <xf numFmtId="49" fontId="0" fillId="7" borderId="110" xfId="0" applyNumberFormat="1" applyFont="1" applyFill="1" applyBorder="1" applyAlignment="1" applyProtection="1">
      <alignment horizontal="center"/>
      <protection locked="0"/>
    </xf>
    <xf numFmtId="49" fontId="0" fillId="7" borderId="108" xfId="0" applyNumberFormat="1" applyFont="1" applyFill="1" applyBorder="1" applyAlignment="1" applyProtection="1">
      <alignment horizontal="center"/>
      <protection locked="0"/>
    </xf>
    <xf numFmtId="0" fontId="0" fillId="22" borderId="77" xfId="0" applyFont="1" applyFill="1" applyBorder="1" applyAlignment="1" applyProtection="1">
      <alignment horizontal="center"/>
      <protection hidden="1"/>
    </xf>
    <xf numFmtId="0" fontId="0" fillId="22" borderId="30" xfId="0" applyFont="1" applyFill="1" applyBorder="1" applyAlignment="1" applyProtection="1">
      <alignment horizontal="center"/>
      <protection hidden="1"/>
    </xf>
    <xf numFmtId="0" fontId="0" fillId="22" borderId="124" xfId="0" applyFont="1" applyFill="1" applyBorder="1" applyAlignment="1" applyProtection="1">
      <alignment horizontal="center"/>
      <protection hidden="1"/>
    </xf>
    <xf numFmtId="0" fontId="0" fillId="22" borderId="81" xfId="0" applyFont="1" applyFill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22" borderId="125" xfId="0" applyFont="1" applyFill="1" applyBorder="1" applyAlignment="1" applyProtection="1">
      <alignment horizontal="center"/>
      <protection hidden="1"/>
    </xf>
    <xf numFmtId="0" fontId="0" fillId="22" borderId="38" xfId="0" applyFont="1" applyFill="1" applyBorder="1" applyAlignment="1" applyProtection="1">
      <alignment horizontal="center"/>
      <protection hidden="1"/>
    </xf>
    <xf numFmtId="49" fontId="0" fillId="7" borderId="112" xfId="0" applyNumberFormat="1" applyFont="1" applyFill="1" applyBorder="1" applyAlignment="1" applyProtection="1">
      <alignment horizontal="center"/>
      <protection locked="0"/>
    </xf>
    <xf numFmtId="49" fontId="0" fillId="7" borderId="126" xfId="0" applyNumberFormat="1" applyFont="1" applyFill="1" applyBorder="1" applyAlignment="1" applyProtection="1">
      <alignment horizontal="center"/>
      <protection locked="0"/>
    </xf>
    <xf numFmtId="0" fontId="0" fillId="0" borderId="125" xfId="0" applyFont="1" applyBorder="1" applyAlignment="1" applyProtection="1">
      <alignment horizontal="center"/>
      <protection locked="0"/>
    </xf>
    <xf numFmtId="49" fontId="0" fillId="7" borderId="127" xfId="0" applyNumberFormat="1" applyFont="1" applyFill="1" applyBorder="1" applyAlignment="1" applyProtection="1">
      <alignment horizontal="center"/>
      <protection locked="0"/>
    </xf>
    <xf numFmtId="0" fontId="11" fillId="25" borderId="97" xfId="0" applyFont="1" applyFill="1" applyBorder="1" applyAlignment="1" applyProtection="1">
      <alignment horizontal="center"/>
      <protection locked="0"/>
    </xf>
    <xf numFmtId="0" fontId="0" fillId="4" borderId="56" xfId="0" applyFont="1" applyFill="1" applyBorder="1" applyAlignment="1" applyProtection="1">
      <alignment horizontal="center"/>
      <protection hidden="1"/>
    </xf>
    <xf numFmtId="0" fontId="0" fillId="0" borderId="128" xfId="0" applyFont="1" applyBorder="1" applyAlignment="1" applyProtection="1">
      <alignment horizontal="center"/>
      <protection locked="0"/>
    </xf>
    <xf numFmtId="1" fontId="0" fillId="0" borderId="129" xfId="0" applyNumberFormat="1" applyFont="1" applyBorder="1" applyAlignment="1" applyProtection="1">
      <alignment horizontal="center"/>
      <protection locked="0"/>
    </xf>
    <xf numFmtId="0" fontId="0" fillId="0" borderId="130" xfId="0" applyFont="1" applyBorder="1" applyAlignment="1" applyProtection="1">
      <alignment horizontal="center"/>
      <protection locked="0"/>
    </xf>
    <xf numFmtId="49" fontId="0" fillId="7" borderId="115" xfId="0" applyNumberFormat="1" applyFont="1" applyFill="1" applyBorder="1" applyAlignment="1" applyProtection="1">
      <alignment horizontal="center"/>
      <protection locked="0"/>
    </xf>
    <xf numFmtId="49" fontId="0" fillId="7" borderId="131" xfId="0" applyNumberFormat="1" applyFont="1" applyFill="1" applyBorder="1" applyAlignment="1" applyProtection="1">
      <alignment horizontal="center"/>
      <protection locked="0"/>
    </xf>
    <xf numFmtId="0" fontId="0" fillId="7" borderId="23" xfId="0" applyFont="1" applyFill="1" applyBorder="1" applyAlignment="1" applyProtection="1">
      <alignment horizontal="center"/>
      <protection locked="0"/>
    </xf>
    <xf numFmtId="0" fontId="0" fillId="7" borderId="87" xfId="0" applyFont="1" applyFill="1" applyBorder="1" applyAlignment="1" applyProtection="1">
      <alignment horizontal="center"/>
      <protection locked="0"/>
    </xf>
    <xf numFmtId="49" fontId="0" fillId="7" borderId="87" xfId="0" applyNumberFormat="1" applyFont="1" applyFill="1" applyBorder="1" applyAlignment="1" applyProtection="1">
      <alignment horizontal="center"/>
      <protection locked="0"/>
    </xf>
    <xf numFmtId="49" fontId="0" fillId="7" borderId="23" xfId="0" applyNumberFormat="1" applyFont="1" applyFill="1" applyBorder="1" applyAlignment="1" applyProtection="1">
      <alignment horizontal="center"/>
      <protection locked="0"/>
    </xf>
    <xf numFmtId="0" fontId="0" fillId="0" borderId="132" xfId="0" applyFont="1" applyBorder="1" applyAlignment="1" applyProtection="1">
      <alignment horizontal="center"/>
      <protection locked="0"/>
    </xf>
    <xf numFmtId="0" fontId="0" fillId="22" borderId="22" xfId="0" applyFont="1" applyFill="1" applyBorder="1" applyAlignment="1" applyProtection="1">
      <alignment horizontal="center"/>
      <protection hidden="1"/>
    </xf>
    <xf numFmtId="49" fontId="0" fillId="7" borderId="22" xfId="0" applyNumberFormat="1" applyFont="1" applyFill="1" applyBorder="1" applyAlignment="1" applyProtection="1">
      <alignment horizontal="center"/>
      <protection locked="0"/>
    </xf>
    <xf numFmtId="0" fontId="0" fillId="0" borderId="133" xfId="0" applyFont="1" applyBorder="1" applyAlignment="1" applyProtection="1">
      <alignment/>
      <protection locked="0"/>
    </xf>
    <xf numFmtId="0" fontId="0" fillId="22" borderId="52" xfId="0" applyFont="1" applyFill="1" applyBorder="1" applyAlignment="1" applyProtection="1">
      <alignment horizontal="center"/>
      <protection hidden="1"/>
    </xf>
    <xf numFmtId="0" fontId="11" fillId="0" borderId="55" xfId="0" applyFont="1" applyBorder="1" applyAlignment="1" applyProtection="1">
      <alignment horizontal="left"/>
      <protection locked="0"/>
    </xf>
    <xf numFmtId="0" fontId="0" fillId="0" borderId="134" xfId="0" applyFont="1" applyBorder="1" applyAlignment="1" applyProtection="1">
      <alignment horizontal="center"/>
      <protection locked="0"/>
    </xf>
    <xf numFmtId="0" fontId="0" fillId="4" borderId="135" xfId="0" applyFont="1" applyFill="1" applyBorder="1" applyAlignment="1" applyProtection="1">
      <alignment horizontal="center"/>
      <protection locked="0"/>
    </xf>
    <xf numFmtId="0" fontId="0" fillId="0" borderId="136" xfId="0" applyFont="1" applyBorder="1" applyAlignment="1" applyProtection="1">
      <alignment horizontal="center"/>
      <protection locked="0"/>
    </xf>
    <xf numFmtId="0" fontId="0" fillId="4" borderId="137" xfId="0" applyFont="1" applyFill="1" applyBorder="1" applyAlignment="1" applyProtection="1">
      <alignment horizontal="center"/>
      <protection locked="0"/>
    </xf>
    <xf numFmtId="0" fontId="0" fillId="0" borderId="138" xfId="0" applyFont="1" applyBorder="1" applyAlignment="1" applyProtection="1">
      <alignment horizontal="center"/>
      <protection locked="0"/>
    </xf>
    <xf numFmtId="0" fontId="0" fillId="4" borderId="139" xfId="0" applyFont="1" applyFill="1" applyBorder="1" applyAlignment="1" applyProtection="1">
      <alignment horizontal="center"/>
      <protection locked="0"/>
    </xf>
    <xf numFmtId="1" fontId="0" fillId="0" borderId="140" xfId="0" applyNumberFormat="1" applyFont="1" applyBorder="1" applyAlignment="1" applyProtection="1">
      <alignment horizontal="center"/>
      <protection locked="0"/>
    </xf>
    <xf numFmtId="1" fontId="0" fillId="0" borderId="128" xfId="0" applyNumberFormat="1" applyFont="1" applyBorder="1" applyAlignment="1" applyProtection="1">
      <alignment horizontal="center"/>
      <protection locked="0"/>
    </xf>
    <xf numFmtId="1" fontId="0" fillId="0" borderId="141" xfId="0" applyNumberFormat="1" applyFont="1" applyBorder="1" applyAlignment="1" applyProtection="1">
      <alignment horizontal="center"/>
      <protection locked="0"/>
    </xf>
    <xf numFmtId="0" fontId="0" fillId="4" borderId="142" xfId="0" applyFont="1" applyFill="1" applyBorder="1" applyAlignment="1" applyProtection="1">
      <alignment horizontal="center"/>
      <protection locked="0"/>
    </xf>
    <xf numFmtId="49" fontId="0" fillId="7" borderId="140" xfId="0" applyNumberFormat="1" applyFont="1" applyFill="1" applyBorder="1" applyAlignment="1" applyProtection="1">
      <alignment horizontal="center"/>
      <protection locked="0"/>
    </xf>
    <xf numFmtId="0" fontId="0" fillId="22" borderId="55" xfId="0" applyFont="1" applyFill="1" applyBorder="1" applyAlignment="1" applyProtection="1">
      <alignment horizontal="center"/>
      <protection hidden="1"/>
    </xf>
    <xf numFmtId="0" fontId="0" fillId="22" borderId="57" xfId="0" applyFont="1" applyFill="1" applyBorder="1" applyAlignment="1" applyProtection="1">
      <alignment horizontal="center"/>
      <protection hidden="1"/>
    </xf>
    <xf numFmtId="14" fontId="0" fillId="0" borderId="0" xfId="0" applyNumberFormat="1" applyFont="1" applyBorder="1" applyAlignment="1" applyProtection="1">
      <alignment horizontal="center"/>
      <protection hidden="1"/>
    </xf>
    <xf numFmtId="49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79" xfId="0" applyFont="1" applyBorder="1" applyAlignment="1" applyProtection="1">
      <alignment/>
      <protection/>
    </xf>
    <xf numFmtId="0" fontId="12" fillId="0" borderId="122" xfId="0" applyFont="1" applyBorder="1" applyAlignment="1" applyProtection="1">
      <alignment horizontal="center"/>
      <protection locked="0"/>
    </xf>
    <xf numFmtId="0" fontId="12" fillId="0" borderId="123" xfId="0" applyFont="1" applyBorder="1" applyAlignment="1" applyProtection="1">
      <alignment horizontal="center"/>
      <protection locked="0"/>
    </xf>
    <xf numFmtId="0" fontId="12" fillId="4" borderId="105" xfId="0" applyFont="1" applyFill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/>
      <protection/>
    </xf>
    <xf numFmtId="0" fontId="12" fillId="0" borderId="55" xfId="0" applyFont="1" applyBorder="1" applyAlignment="1" applyProtection="1">
      <alignment horizontal="center"/>
      <protection locked="0"/>
    </xf>
    <xf numFmtId="0" fontId="0" fillId="0" borderId="85" xfId="0" applyFont="1" applyBorder="1" applyAlignment="1">
      <alignment horizontal="center"/>
    </xf>
    <xf numFmtId="0" fontId="12" fillId="0" borderId="49" xfId="0" applyFont="1" applyBorder="1" applyAlignment="1" applyProtection="1">
      <alignment horizontal="center"/>
      <protection locked="0"/>
    </xf>
    <xf numFmtId="0" fontId="12" fillId="0" borderId="87" xfId="0" applyFont="1" applyBorder="1" applyAlignment="1" applyProtection="1">
      <alignment horizontal="center"/>
      <protection locked="0"/>
    </xf>
    <xf numFmtId="0" fontId="17" fillId="7" borderId="143" xfId="0" applyFont="1" applyFill="1" applyBorder="1" applyAlignment="1" applyProtection="1">
      <alignment horizontal="center"/>
      <protection locked="0"/>
    </xf>
    <xf numFmtId="0" fontId="17" fillId="7" borderId="110" xfId="0" applyFont="1" applyFill="1" applyBorder="1" applyAlignment="1" applyProtection="1">
      <alignment horizontal="center"/>
      <protection locked="0"/>
    </xf>
    <xf numFmtId="0" fontId="17" fillId="7" borderId="108" xfId="0" applyFont="1" applyFill="1" applyBorder="1" applyAlignment="1" applyProtection="1">
      <alignment horizontal="center"/>
      <protection locked="0"/>
    </xf>
    <xf numFmtId="0" fontId="12" fillId="0" borderId="13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49" fontId="18" fillId="7" borderId="144" xfId="0" applyNumberFormat="1" applyFont="1" applyFill="1" applyBorder="1" applyAlignment="1" applyProtection="1">
      <alignment horizontal="center"/>
      <protection locked="0"/>
    </xf>
    <xf numFmtId="49" fontId="11" fillId="7" borderId="131" xfId="0" applyNumberFormat="1" applyFont="1" applyFill="1" applyBorder="1" applyAlignment="1" applyProtection="1">
      <alignment horizontal="center"/>
      <protection locked="0"/>
    </xf>
    <xf numFmtId="49" fontId="11" fillId="7" borderId="140" xfId="0" applyNumberFormat="1" applyFont="1" applyFill="1" applyBorder="1" applyAlignment="1" applyProtection="1">
      <alignment horizontal="center"/>
      <protection locked="0"/>
    </xf>
    <xf numFmtId="49" fontId="11" fillId="7" borderId="145" xfId="0" applyNumberFormat="1" applyFont="1" applyFill="1" applyBorder="1" applyAlignment="1" applyProtection="1">
      <alignment horizontal="center"/>
      <protection locked="0"/>
    </xf>
    <xf numFmtId="49" fontId="18" fillId="7" borderId="146" xfId="0" applyNumberFormat="1" applyFont="1" applyFill="1" applyBorder="1" applyAlignment="1" applyProtection="1">
      <alignment horizontal="center"/>
      <protection locked="0"/>
    </xf>
    <xf numFmtId="49" fontId="18" fillId="7" borderId="140" xfId="0" applyNumberFormat="1" applyFont="1" applyFill="1" applyBorder="1" applyAlignment="1" applyProtection="1">
      <alignment horizontal="center"/>
      <protection locked="0"/>
    </xf>
    <xf numFmtId="49" fontId="18" fillId="7" borderId="147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25" borderId="148" xfId="0" applyFont="1" applyFill="1" applyBorder="1" applyAlignment="1" applyProtection="1">
      <alignment horizontal="center"/>
      <protection locked="0"/>
    </xf>
    <xf numFmtId="0" fontId="11" fillId="27" borderId="149" xfId="0" applyFont="1" applyFill="1" applyBorder="1" applyAlignment="1" applyProtection="1">
      <alignment horizontal="center"/>
      <protection locked="0"/>
    </xf>
    <xf numFmtId="0" fontId="11" fillId="25" borderId="150" xfId="0" applyFont="1" applyFill="1" applyBorder="1" applyAlignment="1" applyProtection="1">
      <alignment horizontal="center"/>
      <protection locked="0"/>
    </xf>
    <xf numFmtId="0" fontId="11" fillId="27" borderId="151" xfId="0" applyFont="1" applyFill="1" applyBorder="1" applyAlignment="1" applyProtection="1">
      <alignment horizontal="center"/>
      <protection locked="0"/>
    </xf>
    <xf numFmtId="0" fontId="11" fillId="25" borderId="152" xfId="0" applyFont="1" applyFill="1" applyBorder="1" applyAlignment="1" applyProtection="1">
      <alignment horizontal="center"/>
      <protection locked="0"/>
    </xf>
    <xf numFmtId="0" fontId="11" fillId="27" borderId="150" xfId="0" applyFont="1" applyFill="1" applyBorder="1" applyAlignment="1" applyProtection="1">
      <alignment horizontal="center"/>
      <protection locked="0"/>
    </xf>
    <xf numFmtId="0" fontId="11" fillId="7" borderId="153" xfId="0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49" fontId="11" fillId="7" borderId="65" xfId="0" applyNumberFormat="1" applyFont="1" applyFill="1" applyBorder="1" applyAlignment="1" applyProtection="1">
      <alignment horizontal="center" vertical="center"/>
      <protection locked="0"/>
    </xf>
    <xf numFmtId="0" fontId="11" fillId="25" borderId="72" xfId="0" applyFont="1" applyFill="1" applyBorder="1" applyAlignment="1" applyProtection="1">
      <alignment horizontal="center"/>
      <protection locked="0"/>
    </xf>
    <xf numFmtId="0" fontId="11" fillId="27" borderId="69" xfId="0" applyFont="1" applyFill="1" applyBorder="1" applyAlignment="1" applyProtection="1">
      <alignment horizontal="center"/>
      <protection locked="0"/>
    </xf>
    <xf numFmtId="0" fontId="11" fillId="25" borderId="69" xfId="0" applyFont="1" applyFill="1" applyBorder="1" applyAlignment="1" applyProtection="1">
      <alignment horizontal="center"/>
      <protection locked="0"/>
    </xf>
    <xf numFmtId="0" fontId="11" fillId="27" borderId="71" xfId="0" applyFont="1" applyFill="1" applyBorder="1" applyAlignment="1" applyProtection="1">
      <alignment horizontal="center"/>
      <protection locked="0"/>
    </xf>
    <xf numFmtId="0" fontId="11" fillId="27" borderId="154" xfId="0" applyFont="1" applyFill="1" applyBorder="1" applyAlignment="1" applyProtection="1">
      <alignment horizontal="center"/>
      <protection locked="0"/>
    </xf>
    <xf numFmtId="0" fontId="11" fillId="27" borderId="155" xfId="0" applyFont="1" applyFill="1" applyBorder="1" applyAlignment="1" applyProtection="1">
      <alignment horizontal="center"/>
      <protection locked="0"/>
    </xf>
    <xf numFmtId="49" fontId="11" fillId="7" borderId="67" xfId="0" applyNumberFormat="1" applyFont="1" applyFill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156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25" borderId="46" xfId="0" applyFont="1" applyFill="1" applyBorder="1" applyAlignment="1" applyProtection="1">
      <alignment horizontal="center"/>
      <protection locked="0"/>
    </xf>
    <xf numFmtId="0" fontId="11" fillId="27" borderId="41" xfId="0" applyFont="1" applyFill="1" applyBorder="1" applyAlignment="1" applyProtection="1">
      <alignment horizontal="center"/>
      <protection locked="0"/>
    </xf>
    <xf numFmtId="0" fontId="11" fillId="25" borderId="42" xfId="0" applyFont="1" applyFill="1" applyBorder="1" applyAlignment="1" applyProtection="1">
      <alignment horizontal="center"/>
      <protection locked="0"/>
    </xf>
    <xf numFmtId="0" fontId="11" fillId="27" borderId="45" xfId="0" applyFont="1" applyFill="1" applyBorder="1" applyAlignment="1" applyProtection="1">
      <alignment horizontal="center"/>
      <protection locked="0"/>
    </xf>
    <xf numFmtId="0" fontId="11" fillId="0" borderId="121" xfId="0" applyFont="1" applyBorder="1" applyAlignment="1" applyProtection="1">
      <alignment horizontal="center"/>
      <protection locked="0"/>
    </xf>
    <xf numFmtId="0" fontId="12" fillId="4" borderId="157" xfId="0" applyFont="1" applyFill="1" applyBorder="1" applyAlignment="1" applyProtection="1">
      <alignment horizontal="center"/>
      <protection locked="0"/>
    </xf>
    <xf numFmtId="0" fontId="17" fillId="22" borderId="20" xfId="0" applyFont="1" applyFill="1" applyBorder="1" applyAlignment="1" applyProtection="1">
      <alignment horizontal="center"/>
      <protection hidden="1"/>
    </xf>
    <xf numFmtId="0" fontId="11" fillId="0" borderId="55" xfId="0" applyFont="1" applyBorder="1" applyAlignment="1" applyProtection="1">
      <alignment horizontal="center"/>
      <protection locked="0"/>
    </xf>
    <xf numFmtId="0" fontId="11" fillId="0" borderId="158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0" fillId="4" borderId="28" xfId="0" applyFont="1" applyFill="1" applyBorder="1" applyAlignment="1" applyProtection="1">
      <alignment horizontal="center"/>
      <protection locked="0"/>
    </xf>
    <xf numFmtId="0" fontId="11" fillId="22" borderId="20" xfId="0" applyFont="1" applyFill="1" applyBorder="1" applyAlignment="1" applyProtection="1">
      <alignment horizontal="center"/>
      <protection hidden="1"/>
    </xf>
    <xf numFmtId="49" fontId="11" fillId="7" borderId="23" xfId="0" applyNumberFormat="1" applyFont="1" applyFill="1" applyBorder="1" applyAlignment="1" applyProtection="1">
      <alignment horizontal="center"/>
      <protection locked="0"/>
    </xf>
    <xf numFmtId="0" fontId="11" fillId="0" borderId="113" xfId="0" applyFont="1" applyBorder="1" applyAlignment="1" applyProtection="1">
      <alignment horizontal="center"/>
      <protection locked="0"/>
    </xf>
    <xf numFmtId="0" fontId="11" fillId="0" borderId="87" xfId="0" applyFont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49" fontId="11" fillId="7" borderId="87" xfId="0" applyNumberFormat="1" applyFont="1" applyFill="1" applyBorder="1" applyAlignment="1" applyProtection="1">
      <alignment horizontal="center"/>
      <protection locked="0"/>
    </xf>
    <xf numFmtId="0" fontId="11" fillId="0" borderId="82" xfId="0" applyFont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  <xf numFmtId="0" fontId="12" fillId="0" borderId="113" xfId="0" applyFont="1" applyBorder="1" applyAlignment="1" applyProtection="1">
      <alignment horizontal="center"/>
      <protection locked="0"/>
    </xf>
    <xf numFmtId="0" fontId="11" fillId="22" borderId="81" xfId="0" applyFont="1" applyFill="1" applyBorder="1" applyAlignment="1" applyProtection="1">
      <alignment horizontal="center"/>
      <protection hidden="1"/>
    </xf>
    <xf numFmtId="0" fontId="11" fillId="0" borderId="57" xfId="0" applyFont="1" applyBorder="1" applyAlignment="1" applyProtection="1">
      <alignment horizontal="center"/>
      <protection locked="0"/>
    </xf>
    <xf numFmtId="0" fontId="11" fillId="0" borderId="64" xfId="0" applyFont="1" applyBorder="1" applyAlignment="1" applyProtection="1">
      <alignment horizontal="center"/>
      <protection locked="0"/>
    </xf>
    <xf numFmtId="0" fontId="0" fillId="4" borderId="159" xfId="0" applyFont="1" applyFill="1" applyBorder="1" applyAlignment="1" applyProtection="1">
      <alignment horizontal="center"/>
      <protection locked="0"/>
    </xf>
    <xf numFmtId="0" fontId="11" fillId="0" borderId="160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0" fillId="4" borderId="25" xfId="0" applyFont="1" applyFill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0" fillId="4" borderId="161" xfId="0" applyFont="1" applyFill="1" applyBorder="1" applyAlignment="1" applyProtection="1">
      <alignment horizontal="center"/>
      <protection locked="0"/>
    </xf>
    <xf numFmtId="0" fontId="11" fillId="0" borderId="162" xfId="0" applyFont="1" applyBorder="1" applyAlignment="1" applyProtection="1">
      <alignment horizontal="center"/>
      <protection locked="0"/>
    </xf>
    <xf numFmtId="0" fontId="0" fillId="4" borderId="27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0" fillId="4" borderId="26" xfId="0" applyFont="1" applyFill="1" applyBorder="1" applyAlignment="1" applyProtection="1">
      <alignment horizontal="center"/>
      <protection locked="0"/>
    </xf>
    <xf numFmtId="0" fontId="0" fillId="4" borderId="132" xfId="0" applyFont="1" applyFill="1" applyBorder="1" applyAlignment="1" applyProtection="1">
      <alignment horizontal="center"/>
      <protection locked="0"/>
    </xf>
    <xf numFmtId="0" fontId="11" fillId="22" borderId="22" xfId="0" applyFont="1" applyFill="1" applyBorder="1" applyAlignment="1" applyProtection="1">
      <alignment horizontal="center"/>
      <protection hidden="1"/>
    </xf>
    <xf numFmtId="0" fontId="17" fillId="4" borderId="19" xfId="0" applyFont="1" applyFill="1" applyBorder="1" applyAlignment="1" applyProtection="1">
      <alignment horizontal="center"/>
      <protection hidden="1"/>
    </xf>
    <xf numFmtId="0" fontId="17" fillId="4" borderId="107" xfId="0" applyFont="1" applyFill="1" applyBorder="1" applyAlignment="1" applyProtection="1">
      <alignment horizontal="center"/>
      <protection hidden="1"/>
    </xf>
    <xf numFmtId="0" fontId="11" fillId="4" borderId="19" xfId="0" applyFont="1" applyFill="1" applyBorder="1" applyAlignment="1" applyProtection="1">
      <alignment horizontal="center"/>
      <protection hidden="1"/>
    </xf>
    <xf numFmtId="0" fontId="11" fillId="4" borderId="107" xfId="0" applyFont="1" applyFill="1" applyBorder="1" applyAlignment="1" applyProtection="1">
      <alignment horizontal="center"/>
      <protection hidden="1"/>
    </xf>
    <xf numFmtId="0" fontId="11" fillId="0" borderId="83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0" fillId="0" borderId="158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1" fillId="0" borderId="163" xfId="0" applyFont="1" applyBorder="1" applyAlignment="1" applyProtection="1">
      <alignment horizontal="center"/>
      <protection locked="0"/>
    </xf>
    <xf numFmtId="0" fontId="11" fillId="0" borderId="164" xfId="0" applyFont="1" applyBorder="1" applyAlignment="1" applyProtection="1">
      <alignment horizontal="center"/>
      <protection locked="0"/>
    </xf>
    <xf numFmtId="49" fontId="17" fillId="7" borderId="115" xfId="0" applyNumberFormat="1" applyFont="1" applyFill="1" applyBorder="1" applyAlignment="1" applyProtection="1">
      <alignment horizontal="center"/>
      <protection locked="0"/>
    </xf>
    <xf numFmtId="49" fontId="17" fillId="7" borderId="131" xfId="0" applyNumberFormat="1" applyFont="1" applyFill="1" applyBorder="1" applyAlignment="1" applyProtection="1">
      <alignment horizontal="center"/>
      <protection locked="0"/>
    </xf>
    <xf numFmtId="49" fontId="17" fillId="7" borderId="145" xfId="0" applyNumberFormat="1" applyFont="1" applyFill="1" applyBorder="1" applyAlignment="1" applyProtection="1">
      <alignment horizontal="center"/>
      <protection locked="0"/>
    </xf>
    <xf numFmtId="49" fontId="17" fillId="7" borderId="140" xfId="0" applyNumberFormat="1" applyFont="1" applyFill="1" applyBorder="1" applyAlignment="1" applyProtection="1">
      <alignment horizontal="center"/>
      <protection locked="0"/>
    </xf>
    <xf numFmtId="0" fontId="11" fillId="22" borderId="83" xfId="0" applyFont="1" applyFill="1" applyBorder="1" applyAlignment="1" applyProtection="1">
      <alignment horizontal="center"/>
      <protection hidden="1"/>
    </xf>
    <xf numFmtId="0" fontId="11" fillId="4" borderId="29" xfId="0" applyFont="1" applyFill="1" applyBorder="1" applyAlignment="1" applyProtection="1">
      <alignment horizontal="center"/>
      <protection hidden="1"/>
    </xf>
    <xf numFmtId="0" fontId="11" fillId="22" borderId="29" xfId="0" applyFont="1" applyFill="1" applyBorder="1" applyAlignment="1" applyProtection="1">
      <alignment horizontal="center"/>
      <protection hidden="1"/>
    </xf>
    <xf numFmtId="0" fontId="11" fillId="4" borderId="85" xfId="0" applyFont="1" applyFill="1" applyBorder="1" applyAlignment="1" applyProtection="1">
      <alignment horizontal="center"/>
      <protection hidden="1"/>
    </xf>
    <xf numFmtId="0" fontId="11" fillId="22" borderId="122" xfId="0" applyFont="1" applyFill="1" applyBorder="1" applyAlignment="1" applyProtection="1">
      <alignment horizontal="center"/>
      <protection hidden="1"/>
    </xf>
    <xf numFmtId="0" fontId="11" fillId="4" borderId="100" xfId="0" applyFont="1" applyFill="1" applyBorder="1" applyAlignment="1" applyProtection="1">
      <alignment horizontal="center"/>
      <protection hidden="1"/>
    </xf>
    <xf numFmtId="0" fontId="11" fillId="22" borderId="100" xfId="0" applyFont="1" applyFill="1" applyBorder="1" applyAlignment="1" applyProtection="1">
      <alignment horizontal="center"/>
      <protection hidden="1"/>
    </xf>
    <xf numFmtId="0" fontId="11" fillId="4" borderId="105" xfId="0" applyFont="1" applyFill="1" applyBorder="1" applyAlignment="1" applyProtection="1">
      <alignment horizontal="center"/>
      <protection hidden="1"/>
    </xf>
    <xf numFmtId="0" fontId="11" fillId="0" borderId="143" xfId="0" applyFont="1" applyBorder="1" applyAlignment="1" applyProtection="1">
      <alignment horizontal="center"/>
      <protection locked="0"/>
    </xf>
    <xf numFmtId="0" fontId="11" fillId="0" borderId="110" xfId="0" applyFont="1" applyBorder="1" applyAlignment="1" applyProtection="1">
      <alignment horizontal="center"/>
      <protection locked="0"/>
    </xf>
    <xf numFmtId="0" fontId="11" fillId="0" borderId="108" xfId="0" applyFont="1" applyBorder="1" applyAlignment="1" applyProtection="1">
      <alignment horizontal="center"/>
      <protection locked="0"/>
    </xf>
    <xf numFmtId="1" fontId="11" fillId="0" borderId="110" xfId="0" applyNumberFormat="1" applyFont="1" applyBorder="1" applyAlignment="1" applyProtection="1">
      <alignment horizontal="center"/>
      <protection locked="0"/>
    </xf>
    <xf numFmtId="1" fontId="11" fillId="0" borderId="165" xfId="0" applyNumberFormat="1" applyFont="1" applyBorder="1" applyAlignment="1" applyProtection="1">
      <alignment horizontal="center"/>
      <protection locked="0"/>
    </xf>
    <xf numFmtId="0" fontId="11" fillId="0" borderId="115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0" fontId="11" fillId="22" borderId="77" xfId="0" applyFont="1" applyFill="1" applyBorder="1" applyAlignment="1" applyProtection="1">
      <alignment horizontal="center"/>
      <protection hidden="1"/>
    </xf>
    <xf numFmtId="0" fontId="11" fillId="4" borderId="68" xfId="0" applyFont="1" applyFill="1" applyBorder="1" applyAlignment="1" applyProtection="1">
      <alignment horizontal="center"/>
      <protection hidden="1"/>
    </xf>
    <xf numFmtId="0" fontId="11" fillId="22" borderId="30" xfId="0" applyFont="1" applyFill="1" applyBorder="1" applyAlignment="1" applyProtection="1">
      <alignment horizontal="center"/>
      <protection hidden="1"/>
    </xf>
    <xf numFmtId="0" fontId="11" fillId="4" borderId="31" xfId="0" applyFont="1" applyFill="1" applyBorder="1" applyAlignment="1" applyProtection="1">
      <alignment horizontal="center"/>
      <protection hidden="1"/>
    </xf>
    <xf numFmtId="0" fontId="11" fillId="22" borderId="124" xfId="0" applyFont="1" applyFill="1" applyBorder="1" applyAlignment="1" applyProtection="1">
      <alignment horizontal="center"/>
      <protection hidden="1"/>
    </xf>
    <xf numFmtId="0" fontId="11" fillId="4" borderId="89" xfId="0" applyFont="1" applyFill="1" applyBorder="1" applyAlignment="1" applyProtection="1">
      <alignment horizontal="center"/>
      <protection hidden="1"/>
    </xf>
    <xf numFmtId="0" fontId="11" fillId="0" borderId="125" xfId="0" applyFont="1" applyBorder="1" applyAlignment="1" applyProtection="1">
      <alignment horizontal="center"/>
      <protection locked="0"/>
    </xf>
    <xf numFmtId="49" fontId="11" fillId="7" borderId="126" xfId="0" applyNumberFormat="1" applyFont="1" applyFill="1" applyBorder="1" applyAlignment="1" applyProtection="1">
      <alignment horizontal="center"/>
      <protection locked="0"/>
    </xf>
    <xf numFmtId="49" fontId="0" fillId="7" borderId="117" xfId="0" applyNumberFormat="1" applyFont="1" applyFill="1" applyBorder="1" applyAlignment="1" applyProtection="1">
      <alignment horizontal="center"/>
      <protection locked="0"/>
    </xf>
    <xf numFmtId="0" fontId="0" fillId="7" borderId="129" xfId="0" applyFont="1" applyFill="1" applyBorder="1" applyAlignment="1" applyProtection="1">
      <alignment horizontal="center"/>
      <protection locked="0"/>
    </xf>
    <xf numFmtId="0" fontId="0" fillId="7" borderId="128" xfId="0" applyFont="1" applyFill="1" applyBorder="1" applyAlignment="1" applyProtection="1">
      <alignment horizontal="center"/>
      <protection locked="0"/>
    </xf>
    <xf numFmtId="49" fontId="0" fillId="7" borderId="129" xfId="0" applyNumberFormat="1" applyFont="1" applyFill="1" applyBorder="1" applyAlignment="1" applyProtection="1">
      <alignment horizontal="center"/>
      <protection locked="0"/>
    </xf>
    <xf numFmtId="49" fontId="0" fillId="7" borderId="128" xfId="0" applyNumberFormat="1" applyFont="1" applyFill="1" applyBorder="1" applyAlignment="1" applyProtection="1">
      <alignment horizontal="center"/>
      <protection locked="0"/>
    </xf>
    <xf numFmtId="49" fontId="0" fillId="7" borderId="141" xfId="0" applyNumberFormat="1" applyFont="1" applyFill="1" applyBorder="1" applyAlignment="1" applyProtection="1">
      <alignment horizontal="center"/>
      <protection locked="0"/>
    </xf>
    <xf numFmtId="0" fontId="11" fillId="0" borderId="166" xfId="0" applyFont="1" applyBorder="1" applyAlignment="1" applyProtection="1">
      <alignment horizontal="center" vertical="center"/>
      <protection locked="0"/>
    </xf>
    <xf numFmtId="0" fontId="11" fillId="0" borderId="154" xfId="0" applyFont="1" applyBorder="1" applyAlignment="1" applyProtection="1">
      <alignment horizontal="center" vertical="center"/>
      <protection locked="0"/>
    </xf>
    <xf numFmtId="0" fontId="11" fillId="0" borderId="155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left"/>
      <protection/>
    </xf>
    <xf numFmtId="0" fontId="0" fillId="0" borderId="167" xfId="0" applyFont="1" applyBorder="1" applyAlignment="1" applyProtection="1">
      <alignment horizontal="center"/>
      <protection locked="0"/>
    </xf>
    <xf numFmtId="0" fontId="11" fillId="0" borderId="168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0" fillId="0" borderId="169" xfId="0" applyFont="1" applyBorder="1" applyAlignment="1" applyProtection="1">
      <alignment horizontal="center"/>
      <protection locked="0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/>
      <protection locked="0"/>
    </xf>
    <xf numFmtId="0" fontId="12" fillId="0" borderId="100" xfId="0" applyFont="1" applyBorder="1" applyAlignment="1" applyProtection="1">
      <alignment/>
      <protection/>
    </xf>
    <xf numFmtId="0" fontId="12" fillId="0" borderId="100" xfId="0" applyFont="1" applyBorder="1" applyAlignment="1" applyProtection="1">
      <alignment horizontal="center"/>
      <protection/>
    </xf>
    <xf numFmtId="0" fontId="12" fillId="0" borderId="100" xfId="0" applyFont="1" applyBorder="1" applyAlignment="1" applyProtection="1">
      <alignment horizontal="left"/>
      <protection/>
    </xf>
    <xf numFmtId="0" fontId="12" fillId="0" borderId="104" xfId="0" applyFont="1" applyBorder="1" applyAlignment="1">
      <alignment horizontal="center"/>
    </xf>
    <xf numFmtId="0" fontId="12" fillId="0" borderId="122" xfId="0" applyFont="1" applyBorder="1" applyAlignment="1" applyProtection="1">
      <alignment horizontal="center"/>
      <protection locked="0"/>
    </xf>
    <xf numFmtId="0" fontId="12" fillId="4" borderId="100" xfId="0" applyFont="1" applyFill="1" applyBorder="1" applyAlignment="1" applyProtection="1">
      <alignment horizontal="center"/>
      <protection locked="0"/>
    </xf>
    <xf numFmtId="0" fontId="12" fillId="0" borderId="100" xfId="0" applyFont="1" applyBorder="1" applyAlignment="1" applyProtection="1">
      <alignment horizontal="center"/>
      <protection locked="0"/>
    </xf>
    <xf numFmtId="0" fontId="12" fillId="4" borderId="104" xfId="0" applyFont="1" applyFill="1" applyBorder="1" applyAlignment="1" applyProtection="1">
      <alignment horizontal="center"/>
      <protection locked="0"/>
    </xf>
    <xf numFmtId="0" fontId="12" fillId="4" borderId="105" xfId="0" applyFont="1" applyFill="1" applyBorder="1" applyAlignment="1" applyProtection="1">
      <alignment horizontal="center"/>
      <protection locked="0"/>
    </xf>
    <xf numFmtId="0" fontId="12" fillId="0" borderId="123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56" xfId="0" applyFont="1" applyBorder="1" applyAlignment="1">
      <alignment horizontal="center"/>
    </xf>
    <xf numFmtId="0" fontId="12" fillId="0" borderId="83" xfId="0" applyFont="1" applyBorder="1" applyAlignment="1" applyProtection="1">
      <alignment horizontal="center"/>
      <protection locked="0"/>
    </xf>
    <xf numFmtId="0" fontId="12" fillId="4" borderId="29" xfId="0" applyFont="1" applyFill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4" borderId="56" xfId="0" applyFont="1" applyFill="1" applyBorder="1" applyAlignment="1" applyProtection="1">
      <alignment horizontal="center"/>
      <protection locked="0"/>
    </xf>
    <xf numFmtId="0" fontId="12" fillId="4" borderId="85" xfId="0" applyFont="1" applyFill="1" applyBorder="1" applyAlignment="1" applyProtection="1">
      <alignment horizontal="center"/>
      <protection locked="0"/>
    </xf>
    <xf numFmtId="0" fontId="12" fillId="0" borderId="55" xfId="0" applyFont="1" applyBorder="1" applyAlignment="1" applyProtection="1">
      <alignment horizontal="center"/>
      <protection locked="0"/>
    </xf>
    <xf numFmtId="0" fontId="12" fillId="0" borderId="105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49" fontId="19" fillId="7" borderId="115" xfId="0" applyNumberFormat="1" applyFont="1" applyFill="1" applyBorder="1" applyAlignment="1" applyProtection="1">
      <alignment horizontal="center"/>
      <protection locked="0"/>
    </xf>
    <xf numFmtId="0" fontId="17" fillId="7" borderId="170" xfId="0" applyFont="1" applyFill="1" applyBorder="1" applyAlignment="1" applyProtection="1">
      <alignment horizontal="center"/>
      <protection locked="0"/>
    </xf>
    <xf numFmtId="0" fontId="17" fillId="7" borderId="129" xfId="0" applyFont="1" applyFill="1" applyBorder="1" applyAlignment="1" applyProtection="1">
      <alignment horizontal="center"/>
      <protection locked="0"/>
    </xf>
    <xf numFmtId="0" fontId="11" fillId="7" borderId="128" xfId="0" applyFont="1" applyFill="1" applyBorder="1" applyAlignment="1" applyProtection="1">
      <alignment horizontal="center"/>
      <protection locked="0"/>
    </xf>
    <xf numFmtId="0" fontId="11" fillId="7" borderId="129" xfId="0" applyFont="1" applyFill="1" applyBorder="1" applyAlignment="1" applyProtection="1">
      <alignment horizontal="center"/>
      <protection locked="0"/>
    </xf>
    <xf numFmtId="0" fontId="17" fillId="7" borderId="128" xfId="0" applyFont="1" applyFill="1" applyBorder="1" applyAlignment="1" applyProtection="1">
      <alignment horizontal="center"/>
      <protection locked="0"/>
    </xf>
    <xf numFmtId="0" fontId="17" fillId="22" borderId="123" xfId="0" applyFont="1" applyFill="1" applyBorder="1" applyAlignment="1" applyProtection="1">
      <alignment horizontal="center"/>
      <protection hidden="1"/>
    </xf>
    <xf numFmtId="0" fontId="17" fillId="4" borderId="100" xfId="0" applyFont="1" applyFill="1" applyBorder="1" applyAlignment="1" applyProtection="1">
      <alignment horizontal="center"/>
      <protection hidden="1"/>
    </xf>
    <xf numFmtId="0" fontId="17" fillId="22" borderId="100" xfId="0" applyFont="1" applyFill="1" applyBorder="1" applyAlignment="1" applyProtection="1">
      <alignment horizontal="center"/>
      <protection hidden="1"/>
    </xf>
    <xf numFmtId="0" fontId="17" fillId="4" borderId="104" xfId="0" applyFont="1" applyFill="1" applyBorder="1" applyAlignment="1" applyProtection="1">
      <alignment horizontal="center"/>
      <protection hidden="1"/>
    </xf>
    <xf numFmtId="0" fontId="17" fillId="22" borderId="55" xfId="0" applyFont="1" applyFill="1" applyBorder="1" applyAlignment="1" applyProtection="1">
      <alignment horizontal="center"/>
      <protection hidden="1"/>
    </xf>
    <xf numFmtId="0" fontId="17" fillId="4" borderId="29" xfId="0" applyFont="1" applyFill="1" applyBorder="1" applyAlignment="1" applyProtection="1">
      <alignment horizontal="center"/>
      <protection hidden="1"/>
    </xf>
    <xf numFmtId="0" fontId="17" fillId="22" borderId="29" xfId="0" applyFont="1" applyFill="1" applyBorder="1" applyAlignment="1" applyProtection="1">
      <alignment horizontal="center"/>
      <protection hidden="1"/>
    </xf>
    <xf numFmtId="0" fontId="17" fillId="4" borderId="56" xfId="0" applyFont="1" applyFill="1" applyBorder="1" applyAlignment="1" applyProtection="1">
      <alignment horizontal="center"/>
      <protection hidden="1"/>
    </xf>
    <xf numFmtId="0" fontId="11" fillId="22" borderId="55" xfId="0" applyFont="1" applyFill="1" applyBorder="1" applyAlignment="1" applyProtection="1">
      <alignment horizontal="center"/>
      <protection hidden="1"/>
    </xf>
    <xf numFmtId="0" fontId="11" fillId="4" borderId="56" xfId="0" applyFont="1" applyFill="1" applyBorder="1" applyAlignment="1" applyProtection="1">
      <alignment horizontal="center"/>
      <protection hidden="1"/>
    </xf>
    <xf numFmtId="0" fontId="17" fillId="22" borderId="171" xfId="0" applyFont="1" applyFill="1" applyBorder="1" applyAlignment="1" applyProtection="1">
      <alignment horizontal="center"/>
      <protection hidden="1"/>
    </xf>
    <xf numFmtId="0" fontId="17" fillId="4" borderId="168" xfId="0" applyFont="1" applyFill="1" applyBorder="1" applyAlignment="1" applyProtection="1">
      <alignment horizontal="center"/>
      <protection hidden="1"/>
    </xf>
    <xf numFmtId="0" fontId="17" fillId="22" borderId="172" xfId="0" applyFont="1" applyFill="1" applyBorder="1" applyAlignment="1" applyProtection="1">
      <alignment horizontal="center"/>
      <protection hidden="1"/>
    </xf>
    <xf numFmtId="0" fontId="17" fillId="4" borderId="173" xfId="0" applyFont="1" applyFill="1" applyBorder="1" applyAlignment="1" applyProtection="1">
      <alignment horizontal="center"/>
      <protection hidden="1"/>
    </xf>
    <xf numFmtId="0" fontId="17" fillId="7" borderId="23" xfId="0" applyFont="1" applyFill="1" applyBorder="1" applyAlignment="1" applyProtection="1">
      <alignment horizontal="center"/>
      <protection locked="0"/>
    </xf>
    <xf numFmtId="0" fontId="17" fillId="22" borderId="51" xfId="0" applyFont="1" applyFill="1" applyBorder="1" applyAlignment="1" applyProtection="1">
      <alignment horizontal="center"/>
      <protection hidden="1"/>
    </xf>
    <xf numFmtId="0" fontId="17" fillId="7" borderId="87" xfId="0" applyFont="1" applyFill="1" applyBorder="1" applyAlignment="1" applyProtection="1">
      <alignment horizontal="center"/>
      <protection locked="0"/>
    </xf>
    <xf numFmtId="0" fontId="11" fillId="22" borderId="51" xfId="0" applyFont="1" applyFill="1" applyBorder="1" applyAlignment="1" applyProtection="1">
      <alignment horizontal="center"/>
      <protection hidden="1"/>
    </xf>
    <xf numFmtId="0" fontId="11" fillId="7" borderId="23" xfId="0" applyFont="1" applyFill="1" applyBorder="1" applyAlignment="1" applyProtection="1">
      <alignment horizontal="center"/>
      <protection locked="0"/>
    </xf>
    <xf numFmtId="0" fontId="11" fillId="22" borderId="123" xfId="0" applyFont="1" applyFill="1" applyBorder="1" applyAlignment="1" applyProtection="1">
      <alignment horizontal="center"/>
      <protection hidden="1"/>
    </xf>
    <xf numFmtId="0" fontId="11" fillId="4" borderId="104" xfId="0" applyFont="1" applyFill="1" applyBorder="1" applyAlignment="1" applyProtection="1">
      <alignment horizontal="center"/>
      <protection hidden="1"/>
    </xf>
    <xf numFmtId="0" fontId="11" fillId="0" borderId="170" xfId="0" applyFont="1" applyBorder="1" applyAlignment="1" applyProtection="1">
      <alignment horizontal="center"/>
      <protection locked="0"/>
    </xf>
    <xf numFmtId="0" fontId="11" fillId="0" borderId="128" xfId="0" applyFont="1" applyBorder="1" applyAlignment="1" applyProtection="1">
      <alignment horizontal="center"/>
      <protection locked="0"/>
    </xf>
    <xf numFmtId="1" fontId="11" fillId="0" borderId="174" xfId="0" applyNumberFormat="1" applyFont="1" applyBorder="1" applyAlignment="1" applyProtection="1">
      <alignment horizontal="center"/>
      <protection locked="0"/>
    </xf>
    <xf numFmtId="0" fontId="11" fillId="22" borderId="171" xfId="0" applyFont="1" applyFill="1" applyBorder="1" applyAlignment="1" applyProtection="1">
      <alignment horizontal="center"/>
      <protection hidden="1"/>
    </xf>
    <xf numFmtId="0" fontId="11" fillId="4" borderId="168" xfId="0" applyFont="1" applyFill="1" applyBorder="1" applyAlignment="1" applyProtection="1">
      <alignment horizontal="center"/>
      <protection hidden="1"/>
    </xf>
    <xf numFmtId="0" fontId="11" fillId="22" borderId="172" xfId="0" applyFont="1" applyFill="1" applyBorder="1" applyAlignment="1" applyProtection="1">
      <alignment horizontal="center"/>
      <protection hidden="1"/>
    </xf>
    <xf numFmtId="0" fontId="11" fillId="4" borderId="173" xfId="0" applyFont="1" applyFill="1" applyBorder="1" applyAlignment="1" applyProtection="1">
      <alignment horizontal="center"/>
      <protection hidden="1"/>
    </xf>
    <xf numFmtId="0" fontId="11" fillId="0" borderId="134" xfId="0" applyFont="1" applyBorder="1" applyAlignment="1" applyProtection="1">
      <alignment horizontal="center"/>
      <protection locked="0"/>
    </xf>
    <xf numFmtId="0" fontId="11" fillId="7" borderId="87" xfId="0" applyFont="1" applyFill="1" applyBorder="1" applyAlignment="1" applyProtection="1">
      <alignment horizontal="center"/>
      <protection locked="0"/>
    </xf>
    <xf numFmtId="0" fontId="17" fillId="0" borderId="49" xfId="0" applyFont="1" applyBorder="1" applyAlignment="1" applyProtection="1">
      <alignment horizontal="center"/>
      <protection locked="0"/>
    </xf>
    <xf numFmtId="0" fontId="17" fillId="22" borderId="122" xfId="0" applyFont="1" applyFill="1" applyBorder="1" applyAlignment="1" applyProtection="1">
      <alignment horizontal="center"/>
      <protection hidden="1"/>
    </xf>
    <xf numFmtId="0" fontId="17" fillId="4" borderId="105" xfId="0" applyFont="1" applyFill="1" applyBorder="1" applyAlignment="1" applyProtection="1">
      <alignment horizontal="center"/>
      <protection hidden="1"/>
    </xf>
    <xf numFmtId="0" fontId="17" fillId="22" borderId="83" xfId="0" applyFont="1" applyFill="1" applyBorder="1" applyAlignment="1" applyProtection="1">
      <alignment horizontal="center"/>
      <protection hidden="1"/>
    </xf>
    <xf numFmtId="0" fontId="17" fillId="4" borderId="85" xfId="0" applyFont="1" applyFill="1" applyBorder="1" applyAlignment="1" applyProtection="1">
      <alignment horizontal="center"/>
      <protection hidden="1"/>
    </xf>
    <xf numFmtId="1" fontId="11" fillId="0" borderId="140" xfId="0" applyNumberFormat="1" applyFont="1" applyBorder="1" applyAlignment="1" applyProtection="1">
      <alignment horizontal="center"/>
      <protection locked="0"/>
    </xf>
    <xf numFmtId="1" fontId="11" fillId="0" borderId="128" xfId="0" applyNumberFormat="1" applyFont="1" applyBorder="1" applyAlignment="1" applyProtection="1">
      <alignment horizontal="center"/>
      <protection locked="0"/>
    </xf>
    <xf numFmtId="1" fontId="11" fillId="0" borderId="129" xfId="0" applyNumberFormat="1" applyFont="1" applyBorder="1" applyAlignment="1" applyProtection="1">
      <alignment horizontal="center"/>
      <protection locked="0"/>
    </xf>
    <xf numFmtId="0" fontId="5" fillId="0" borderId="55" xfId="0" applyFont="1" applyBorder="1" applyAlignment="1" applyProtection="1">
      <alignment horizontal="left"/>
      <protection locked="0"/>
    </xf>
    <xf numFmtId="0" fontId="12" fillId="0" borderId="78" xfId="0" applyFont="1" applyBorder="1" applyAlignment="1">
      <alignment vertical="top" wrapText="1"/>
    </xf>
    <xf numFmtId="0" fontId="12" fillId="0" borderId="78" xfId="0" applyFont="1" applyBorder="1" applyAlignment="1" applyProtection="1">
      <alignment horizontal="center"/>
      <protection locked="0"/>
    </xf>
    <xf numFmtId="0" fontId="12" fillId="0" borderId="96" xfId="0" applyFont="1" applyBorder="1" applyAlignment="1" applyProtection="1">
      <alignment horizontal="left"/>
      <protection locked="0"/>
    </xf>
    <xf numFmtId="0" fontId="0" fillId="0" borderId="175" xfId="0" applyFont="1" applyBorder="1" applyAlignment="1" applyProtection="1">
      <alignment horizontal="center"/>
      <protection locked="0"/>
    </xf>
    <xf numFmtId="0" fontId="0" fillId="0" borderId="176" xfId="0" applyFont="1" applyBorder="1" applyAlignment="1" applyProtection="1">
      <alignment horizontal="center"/>
      <protection locked="0"/>
    </xf>
    <xf numFmtId="49" fontId="18" fillId="7" borderId="117" xfId="0" applyNumberFormat="1" applyFont="1" applyFill="1" applyBorder="1" applyAlignment="1" applyProtection="1">
      <alignment horizontal="center"/>
      <protection locked="0"/>
    </xf>
    <xf numFmtId="0" fontId="12" fillId="0" borderId="90" xfId="0" applyFont="1" applyBorder="1" applyAlignment="1" applyProtection="1">
      <alignment horizontal="center"/>
      <protection locked="0"/>
    </xf>
    <xf numFmtId="0" fontId="12" fillId="4" borderId="81" xfId="0" applyFont="1" applyFill="1" applyBorder="1" applyAlignment="1" applyProtection="1">
      <alignment horizontal="center"/>
      <protection locked="0"/>
    </xf>
    <xf numFmtId="0" fontId="12" fillId="0" borderId="89" xfId="0" applyFont="1" applyBorder="1" applyAlignment="1" applyProtection="1">
      <alignment horizontal="center"/>
      <protection locked="0"/>
    </xf>
    <xf numFmtId="0" fontId="12" fillId="4" borderId="177" xfId="0" applyFont="1" applyFill="1" applyBorder="1" applyAlignment="1" applyProtection="1">
      <alignment horizontal="center"/>
      <protection locked="0"/>
    </xf>
    <xf numFmtId="0" fontId="12" fillId="0" borderId="81" xfId="0" applyFont="1" applyBorder="1" applyAlignment="1" applyProtection="1">
      <alignment horizontal="center"/>
      <protection locked="0"/>
    </xf>
    <xf numFmtId="0" fontId="12" fillId="4" borderId="78" xfId="0" applyFont="1" applyFill="1" applyBorder="1" applyAlignment="1" applyProtection="1">
      <alignment horizontal="center"/>
      <protection locked="0"/>
    </xf>
    <xf numFmtId="0" fontId="12" fillId="4" borderId="89" xfId="0" applyFont="1" applyFill="1" applyBorder="1" applyAlignment="1" applyProtection="1">
      <alignment horizontal="center"/>
      <protection locked="0"/>
    </xf>
    <xf numFmtId="0" fontId="12" fillId="0" borderId="176" xfId="0" applyFont="1" applyBorder="1" applyAlignment="1" applyProtection="1">
      <alignment horizontal="center"/>
      <protection locked="0"/>
    </xf>
    <xf numFmtId="0" fontId="17" fillId="22" borderId="90" xfId="0" applyFont="1" applyFill="1" applyBorder="1" applyAlignment="1" applyProtection="1">
      <alignment horizontal="center"/>
      <protection hidden="1"/>
    </xf>
    <xf numFmtId="0" fontId="17" fillId="22" borderId="81" xfId="0" applyFont="1" applyFill="1" applyBorder="1" applyAlignment="1" applyProtection="1">
      <alignment horizontal="center"/>
      <protection hidden="1"/>
    </xf>
    <xf numFmtId="0" fontId="17" fillId="4" borderId="177" xfId="0" applyFont="1" applyFill="1" applyBorder="1" applyAlignment="1" applyProtection="1">
      <alignment horizontal="center"/>
      <protection hidden="1"/>
    </xf>
    <xf numFmtId="49" fontId="11" fillId="7" borderId="0" xfId="0" applyNumberFormat="1" applyFont="1" applyFill="1" applyBorder="1" applyAlignment="1" applyProtection="1">
      <alignment horizontal="center"/>
      <protection locked="0"/>
    </xf>
    <xf numFmtId="0" fontId="0" fillId="4" borderId="63" xfId="0" applyFont="1" applyFill="1" applyBorder="1" applyAlignment="1" applyProtection="1">
      <alignment horizontal="center"/>
      <protection hidden="1"/>
    </xf>
    <xf numFmtId="0" fontId="0" fillId="0" borderId="178" xfId="0" applyFont="1" applyBorder="1" applyAlignment="1" applyProtection="1">
      <alignment horizontal="center"/>
      <protection locked="0"/>
    </xf>
    <xf numFmtId="0" fontId="0" fillId="4" borderId="107" xfId="0" applyFont="1" applyFill="1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/>
      <protection locked="0"/>
    </xf>
    <xf numFmtId="49" fontId="11" fillId="7" borderId="99" xfId="0" applyNumberFormat="1" applyFont="1" applyFill="1" applyBorder="1" applyAlignment="1" applyProtection="1">
      <alignment horizontal="center"/>
      <protection locked="0"/>
    </xf>
    <xf numFmtId="0" fontId="0" fillId="0" borderId="179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4" borderId="23" xfId="0" applyFont="1" applyFill="1" applyBorder="1" applyAlignment="1" applyProtection="1">
      <alignment horizontal="center"/>
      <protection locked="0"/>
    </xf>
    <xf numFmtId="0" fontId="0" fillId="4" borderId="73" xfId="0" applyFont="1" applyFill="1" applyBorder="1" applyAlignment="1" applyProtection="1">
      <alignment horizontal="center"/>
      <protection locked="0"/>
    </xf>
    <xf numFmtId="1" fontId="0" fillId="0" borderId="180" xfId="0" applyNumberFormat="1" applyFont="1" applyBorder="1" applyAlignment="1" applyProtection="1">
      <alignment horizontal="center"/>
      <protection locked="0"/>
    </xf>
    <xf numFmtId="0" fontId="11" fillId="22" borderId="52" xfId="0" applyFont="1" applyFill="1" applyBorder="1" applyAlignment="1" applyProtection="1">
      <alignment horizontal="center"/>
      <protection hidden="1"/>
    </xf>
    <xf numFmtId="0" fontId="0" fillId="4" borderId="64" xfId="0" applyFont="1" applyFill="1" applyBorder="1" applyAlignment="1" applyProtection="1">
      <alignment horizontal="center"/>
      <protection hidden="1"/>
    </xf>
    <xf numFmtId="0" fontId="12" fillId="4" borderId="68" xfId="0" applyFont="1" applyFill="1" applyBorder="1" applyAlignment="1" applyProtection="1">
      <alignment horizontal="center"/>
      <protection hidden="1"/>
    </xf>
    <xf numFmtId="0" fontId="17" fillId="22" borderId="30" xfId="0" applyFont="1" applyFill="1" applyBorder="1" applyAlignment="1" applyProtection="1">
      <alignment horizontal="center"/>
      <protection hidden="1"/>
    </xf>
    <xf numFmtId="49" fontId="11" fillId="7" borderId="181" xfId="0" applyNumberFormat="1" applyFont="1" applyFill="1" applyBorder="1" applyAlignment="1" applyProtection="1">
      <alignment horizontal="center"/>
      <protection locked="0"/>
    </xf>
    <xf numFmtId="0" fontId="0" fillId="4" borderId="79" xfId="0" applyFont="1" applyFill="1" applyBorder="1" applyAlignment="1" applyProtection="1">
      <alignment horizontal="center"/>
      <protection locked="0"/>
    </xf>
    <xf numFmtId="0" fontId="11" fillId="0" borderId="79" xfId="0" applyFont="1" applyBorder="1" applyAlignment="1" applyProtection="1">
      <alignment horizontal="center"/>
      <protection locked="0"/>
    </xf>
    <xf numFmtId="0" fontId="0" fillId="4" borderId="182" xfId="0" applyFont="1" applyFill="1" applyBorder="1" applyAlignment="1" applyProtection="1">
      <alignment horizontal="center"/>
      <protection locked="0"/>
    </xf>
    <xf numFmtId="0" fontId="11" fillId="0" borderId="101" xfId="0" applyFont="1" applyBorder="1" applyAlignment="1" applyProtection="1">
      <alignment horizontal="center"/>
      <protection locked="0"/>
    </xf>
    <xf numFmtId="0" fontId="0" fillId="4" borderId="133" xfId="0" applyFont="1" applyFill="1" applyBorder="1" applyAlignment="1" applyProtection="1">
      <alignment horizontal="center"/>
      <protection locked="0"/>
    </xf>
    <xf numFmtId="0" fontId="11" fillId="22" borderId="183" xfId="0" applyFont="1" applyFill="1" applyBorder="1" applyAlignment="1" applyProtection="1">
      <alignment horizontal="center"/>
      <protection hidden="1"/>
    </xf>
    <xf numFmtId="0" fontId="0" fillId="4" borderId="184" xfId="0" applyFont="1" applyFill="1" applyBorder="1" applyAlignment="1" applyProtection="1">
      <alignment horizontal="center"/>
      <protection hidden="1"/>
    </xf>
    <xf numFmtId="49" fontId="11" fillId="7" borderId="185" xfId="0" applyNumberFormat="1" applyFont="1" applyFill="1" applyBorder="1" applyAlignment="1" applyProtection="1">
      <alignment horizontal="center"/>
      <protection locked="0"/>
    </xf>
    <xf numFmtId="49" fontId="11" fillId="7" borderId="18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49" fontId="11" fillId="7" borderId="187" xfId="0" applyNumberFormat="1" applyFont="1" applyFill="1" applyBorder="1" applyAlignment="1" applyProtection="1">
      <alignment horizontal="center"/>
      <protection locked="0"/>
    </xf>
    <xf numFmtId="0" fontId="11" fillId="22" borderId="160" xfId="0" applyFont="1" applyFill="1" applyBorder="1" applyAlignment="1" applyProtection="1">
      <alignment horizontal="center"/>
      <protection hidden="1"/>
    </xf>
    <xf numFmtId="0" fontId="0" fillId="4" borderId="159" xfId="0" applyFont="1" applyFill="1" applyBorder="1" applyAlignment="1" applyProtection="1">
      <alignment horizontal="center"/>
      <protection hidden="1"/>
    </xf>
    <xf numFmtId="49" fontId="11" fillId="7" borderId="188" xfId="0" applyNumberFormat="1" applyFont="1" applyFill="1" applyBorder="1" applyAlignment="1" applyProtection="1">
      <alignment horizontal="center"/>
      <protection locked="0"/>
    </xf>
    <xf numFmtId="0" fontId="0" fillId="0" borderId="189" xfId="0" applyFont="1" applyBorder="1" applyAlignment="1" applyProtection="1">
      <alignment horizontal="center"/>
      <protection locked="0"/>
    </xf>
    <xf numFmtId="0" fontId="12" fillId="0" borderId="85" xfId="0" applyFont="1" applyBorder="1" applyAlignment="1" applyProtection="1">
      <alignment horizontal="center"/>
      <protection locked="0"/>
    </xf>
    <xf numFmtId="0" fontId="12" fillId="0" borderId="96" xfId="0" applyFont="1" applyBorder="1" applyAlignment="1" applyProtection="1">
      <alignment horizontal="center"/>
      <protection locked="0"/>
    </xf>
    <xf numFmtId="0" fontId="12" fillId="0" borderId="133" xfId="0" applyFont="1" applyBorder="1" applyAlignment="1" applyProtection="1">
      <alignment horizontal="center"/>
      <protection locked="0"/>
    </xf>
    <xf numFmtId="0" fontId="0" fillId="0" borderId="133" xfId="0" applyFont="1" applyBorder="1" applyAlignment="1" applyProtection="1">
      <alignment horizontal="center"/>
      <protection locked="0"/>
    </xf>
    <xf numFmtId="0" fontId="0" fillId="0" borderId="99" xfId="0" applyFont="1" applyBorder="1" applyAlignment="1" applyProtection="1">
      <alignment horizontal="center"/>
      <protection locked="0"/>
    </xf>
    <xf numFmtId="0" fontId="12" fillId="4" borderId="136" xfId="0" applyFont="1" applyFill="1" applyBorder="1" applyAlignment="1" applyProtection="1">
      <alignment horizontal="center"/>
      <protection locked="0"/>
    </xf>
    <xf numFmtId="0" fontId="12" fillId="4" borderId="137" xfId="0" applyFont="1" applyFill="1" applyBorder="1" applyAlignment="1" applyProtection="1">
      <alignment horizontal="center"/>
      <protection locked="0"/>
    </xf>
    <xf numFmtId="0" fontId="0" fillId="0" borderId="90" xfId="0" applyFont="1" applyBorder="1" applyAlignment="1" applyProtection="1">
      <alignment horizontal="center"/>
      <protection locked="0"/>
    </xf>
    <xf numFmtId="0" fontId="0" fillId="4" borderId="81" xfId="0" applyFont="1" applyFill="1" applyBorder="1" applyAlignment="1" applyProtection="1">
      <alignment horizontal="center"/>
      <protection locked="0"/>
    </xf>
    <xf numFmtId="0" fontId="0" fillId="4" borderId="177" xfId="0" applyFont="1" applyFill="1" applyBorder="1" applyAlignment="1" applyProtection="1">
      <alignment horizontal="center"/>
      <protection locked="0"/>
    </xf>
    <xf numFmtId="0" fontId="0" fillId="0" borderId="124" xfId="0" applyFont="1" applyBorder="1" applyAlignment="1" applyProtection="1">
      <alignment horizontal="center"/>
      <protection locked="0"/>
    </xf>
    <xf numFmtId="0" fontId="0" fillId="4" borderId="89" xfId="0" applyFont="1" applyFill="1" applyBorder="1" applyAlignment="1" applyProtection="1">
      <alignment horizontal="center"/>
      <protection locked="0"/>
    </xf>
    <xf numFmtId="0" fontId="0" fillId="0" borderId="75" xfId="0" applyFont="1" applyBorder="1" applyAlignment="1" applyProtection="1">
      <alignment horizontal="center"/>
      <protection locked="0"/>
    </xf>
    <xf numFmtId="0" fontId="0" fillId="4" borderId="30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4" borderId="76" xfId="0" applyFont="1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17" fillId="4" borderId="63" xfId="0" applyFont="1" applyFill="1" applyBorder="1" applyAlignment="1" applyProtection="1">
      <alignment horizontal="center"/>
      <protection hidden="1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68" xfId="0" applyFont="1" applyFill="1" applyBorder="1" applyAlignment="1" applyProtection="1">
      <alignment horizontal="center"/>
      <protection locked="0"/>
    </xf>
    <xf numFmtId="0" fontId="11" fillId="22" borderId="190" xfId="0" applyFont="1" applyFill="1" applyBorder="1" applyAlignment="1" applyProtection="1">
      <alignment horizontal="center"/>
      <protection hidden="1"/>
    </xf>
    <xf numFmtId="0" fontId="11" fillId="4" borderId="191" xfId="0" applyFont="1" applyFill="1" applyBorder="1" applyAlignment="1" applyProtection="1">
      <alignment horizontal="center"/>
      <protection hidden="1"/>
    </xf>
    <xf numFmtId="0" fontId="11" fillId="22" borderId="99" xfId="0" applyFont="1" applyFill="1" applyBorder="1" applyAlignment="1" applyProtection="1">
      <alignment horizontal="center"/>
      <protection hidden="1"/>
    </xf>
    <xf numFmtId="0" fontId="11" fillId="4" borderId="192" xfId="0" applyFont="1" applyFill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locked="0"/>
    </xf>
    <xf numFmtId="0" fontId="11" fillId="22" borderId="193" xfId="0" applyFont="1" applyFill="1" applyBorder="1" applyAlignment="1" applyProtection="1">
      <alignment horizontal="center"/>
      <protection hidden="1"/>
    </xf>
    <xf numFmtId="0" fontId="11" fillId="22" borderId="0" xfId="0" applyFont="1" applyFill="1" applyBorder="1" applyAlignment="1" applyProtection="1">
      <alignment horizontal="center"/>
      <protection hidden="1"/>
    </xf>
    <xf numFmtId="0" fontId="11" fillId="4" borderId="194" xfId="0" applyFont="1" applyFill="1" applyBorder="1" applyAlignment="1" applyProtection="1">
      <alignment horizontal="center"/>
      <protection hidden="1"/>
    </xf>
    <xf numFmtId="0" fontId="0" fillId="4" borderId="78" xfId="0" applyFont="1" applyFill="1" applyBorder="1" applyAlignment="1" applyProtection="1">
      <alignment horizontal="center"/>
      <protection locked="0"/>
    </xf>
    <xf numFmtId="0" fontId="0" fillId="4" borderId="195" xfId="0" applyFont="1" applyFill="1" applyBorder="1" applyAlignment="1" applyProtection="1">
      <alignment horizontal="center"/>
      <protection locked="0"/>
    </xf>
    <xf numFmtId="0" fontId="0" fillId="4" borderId="96" xfId="0" applyFont="1" applyFill="1" applyBorder="1" applyAlignment="1" applyProtection="1">
      <alignment horizontal="center"/>
      <protection locked="0"/>
    </xf>
    <xf numFmtId="1" fontId="0" fillId="0" borderId="196" xfId="0" applyNumberFormat="1" applyFont="1" applyBorder="1" applyAlignment="1" applyProtection="1">
      <alignment horizontal="center"/>
      <protection locked="0"/>
    </xf>
    <xf numFmtId="0" fontId="0" fillId="0" borderId="197" xfId="0" applyFont="1" applyBorder="1" applyAlignment="1" applyProtection="1">
      <alignment horizontal="center"/>
      <protection locked="0"/>
    </xf>
    <xf numFmtId="0" fontId="0" fillId="4" borderId="99" xfId="0" applyFont="1" applyFill="1" applyBorder="1" applyAlignment="1" applyProtection="1">
      <alignment horizontal="center"/>
      <protection locked="0"/>
    </xf>
    <xf numFmtId="0" fontId="0" fillId="0" borderId="192" xfId="0" applyFont="1" applyBorder="1" applyAlignment="1" applyProtection="1">
      <alignment horizontal="center"/>
      <protection locked="0"/>
    </xf>
    <xf numFmtId="0" fontId="0" fillId="4" borderId="198" xfId="0" applyFont="1" applyFill="1" applyBorder="1" applyAlignment="1" applyProtection="1">
      <alignment horizontal="center"/>
      <protection locked="0"/>
    </xf>
    <xf numFmtId="0" fontId="0" fillId="0" borderId="190" xfId="0" applyFont="1" applyBorder="1" applyAlignment="1" applyProtection="1">
      <alignment horizontal="center"/>
      <protection locked="0"/>
    </xf>
    <xf numFmtId="0" fontId="0" fillId="4" borderId="191" xfId="0" applyFont="1" applyFill="1" applyBorder="1" applyAlignment="1" applyProtection="1">
      <alignment horizontal="center"/>
      <protection locked="0"/>
    </xf>
    <xf numFmtId="0" fontId="0" fillId="4" borderId="192" xfId="0" applyFont="1" applyFill="1" applyBorder="1" applyAlignment="1" applyProtection="1">
      <alignment horizontal="center"/>
      <protection locked="0"/>
    </xf>
    <xf numFmtId="0" fontId="11" fillId="22" borderId="197" xfId="0" applyFont="1" applyFill="1" applyBorder="1" applyAlignment="1" applyProtection="1">
      <alignment horizontal="center"/>
      <protection hidden="1"/>
    </xf>
    <xf numFmtId="0" fontId="11" fillId="4" borderId="198" xfId="0" applyFont="1" applyFill="1" applyBorder="1" applyAlignment="1" applyProtection="1">
      <alignment horizontal="center"/>
      <protection hidden="1"/>
    </xf>
    <xf numFmtId="0" fontId="0" fillId="4" borderId="191" xfId="0" applyFont="1" applyFill="1" applyBorder="1" applyAlignment="1" applyProtection="1">
      <alignment horizontal="center"/>
      <protection hidden="1"/>
    </xf>
    <xf numFmtId="0" fontId="0" fillId="0" borderId="199" xfId="0" applyFont="1" applyBorder="1" applyAlignment="1" applyProtection="1">
      <alignment horizontal="center"/>
      <protection locked="0"/>
    </xf>
    <xf numFmtId="0" fontId="0" fillId="0" borderId="200" xfId="0" applyFont="1" applyBorder="1" applyAlignment="1" applyProtection="1">
      <alignment horizontal="center"/>
      <protection locked="0"/>
    </xf>
    <xf numFmtId="0" fontId="17" fillId="0" borderId="201" xfId="0" applyFont="1" applyBorder="1" applyAlignment="1" applyProtection="1">
      <alignment horizontal="center"/>
      <protection locked="0"/>
    </xf>
    <xf numFmtId="0" fontId="17" fillId="0" borderId="86" xfId="0" applyFont="1" applyBorder="1" applyAlignment="1" applyProtection="1">
      <alignment horizontal="center"/>
      <protection locked="0"/>
    </xf>
    <xf numFmtId="0" fontId="12" fillId="4" borderId="202" xfId="0" applyFont="1" applyFill="1" applyBorder="1" applyAlignment="1" applyProtection="1">
      <alignment horizontal="center"/>
      <protection locked="0"/>
    </xf>
    <xf numFmtId="0" fontId="17" fillId="0" borderId="203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22" borderId="203" xfId="0" applyFont="1" applyFill="1" applyBorder="1" applyAlignment="1" applyProtection="1">
      <alignment horizontal="center"/>
      <protection hidden="1"/>
    </xf>
    <xf numFmtId="0" fontId="17" fillId="22" borderId="0" xfId="0" applyFont="1" applyFill="1" applyBorder="1" applyAlignment="1" applyProtection="1">
      <alignment horizontal="center"/>
      <protection hidden="1"/>
    </xf>
    <xf numFmtId="0" fontId="12" fillId="4" borderId="202" xfId="0" applyFont="1" applyFill="1" applyBorder="1" applyAlignment="1" applyProtection="1">
      <alignment horizontal="center"/>
      <protection hidden="1"/>
    </xf>
    <xf numFmtId="0" fontId="12" fillId="0" borderId="121" xfId="0" applyFont="1" applyBorder="1" applyAlignment="1" applyProtection="1">
      <alignment horizontal="center"/>
      <protection locked="0"/>
    </xf>
    <xf numFmtId="0" fontId="12" fillId="4" borderId="79" xfId="0" applyFont="1" applyFill="1" applyBorder="1" applyAlignment="1" applyProtection="1">
      <alignment horizontal="center"/>
      <protection locked="0"/>
    </xf>
    <xf numFmtId="0" fontId="12" fillId="4" borderId="182" xfId="0" applyFont="1" applyFill="1" applyBorder="1" applyAlignment="1" applyProtection="1">
      <alignment horizontal="center"/>
      <protection locked="0"/>
    </xf>
    <xf numFmtId="0" fontId="12" fillId="4" borderId="133" xfId="0" applyFont="1" applyFill="1" applyBorder="1" applyAlignment="1" applyProtection="1">
      <alignment horizontal="center"/>
      <protection locked="0"/>
    </xf>
    <xf numFmtId="0" fontId="17" fillId="22" borderId="75" xfId="0" applyFont="1" applyFill="1" applyBorder="1" applyAlignment="1" applyProtection="1">
      <alignment horizontal="center"/>
      <protection hidden="1"/>
    </xf>
    <xf numFmtId="0" fontId="17" fillId="4" borderId="68" xfId="0" applyFont="1" applyFill="1" applyBorder="1" applyAlignment="1" applyProtection="1">
      <alignment horizontal="center"/>
      <protection hidden="1"/>
    </xf>
    <xf numFmtId="0" fontId="17" fillId="4" borderId="76" xfId="0" applyFont="1" applyFill="1" applyBorder="1" applyAlignment="1" applyProtection="1">
      <alignment horizontal="center"/>
      <protection hidden="1"/>
    </xf>
    <xf numFmtId="0" fontId="11" fillId="0" borderId="197" xfId="0" applyFont="1" applyBorder="1" applyAlignment="1" applyProtection="1">
      <alignment horizontal="center"/>
      <protection locked="0"/>
    </xf>
    <xf numFmtId="0" fontId="11" fillId="0" borderId="192" xfId="0" applyFont="1" applyBorder="1" applyAlignment="1" applyProtection="1">
      <alignment horizontal="center"/>
      <protection locked="0"/>
    </xf>
    <xf numFmtId="0" fontId="0" fillId="4" borderId="204" xfId="0" applyFont="1" applyFill="1" applyBorder="1" applyAlignment="1" applyProtection="1">
      <alignment horizontal="center"/>
      <protection locked="0"/>
    </xf>
    <xf numFmtId="0" fontId="11" fillId="0" borderId="205" xfId="0" applyFont="1" applyBorder="1" applyAlignment="1" applyProtection="1">
      <alignment horizontal="center"/>
      <protection locked="0"/>
    </xf>
    <xf numFmtId="0" fontId="11" fillId="0" borderId="99" xfId="0" applyFont="1" applyBorder="1" applyAlignment="1" applyProtection="1">
      <alignment horizontal="center"/>
      <protection locked="0"/>
    </xf>
    <xf numFmtId="0" fontId="11" fillId="22" borderId="205" xfId="0" applyFont="1" applyFill="1" applyBorder="1" applyAlignment="1" applyProtection="1">
      <alignment horizontal="center"/>
      <protection hidden="1"/>
    </xf>
    <xf numFmtId="0" fontId="0" fillId="4" borderId="204" xfId="0" applyFont="1" applyFill="1" applyBorder="1" applyAlignment="1" applyProtection="1">
      <alignment horizontal="center"/>
      <protection hidden="1"/>
    </xf>
    <xf numFmtId="0" fontId="0" fillId="0" borderId="77" xfId="0" applyFont="1" applyBorder="1" applyAlignment="1" applyProtection="1">
      <alignment horizontal="center"/>
      <protection locked="0"/>
    </xf>
    <xf numFmtId="0" fontId="0" fillId="4" borderId="68" xfId="0" applyFont="1" applyFill="1" applyBorder="1" applyAlignment="1" applyProtection="1">
      <alignment horizontal="center"/>
      <protection locked="0"/>
    </xf>
    <xf numFmtId="0" fontId="0" fillId="4" borderId="31" xfId="0" applyFont="1" applyFill="1" applyBorder="1" applyAlignment="1" applyProtection="1">
      <alignment horizontal="center"/>
      <protection locked="0"/>
    </xf>
    <xf numFmtId="0" fontId="11" fillId="22" borderId="121" xfId="0" applyFont="1" applyFill="1" applyBorder="1" applyAlignment="1" applyProtection="1">
      <alignment horizontal="center"/>
      <protection hidden="1"/>
    </xf>
    <xf numFmtId="0" fontId="11" fillId="4" borderId="79" xfId="0" applyFont="1" applyFill="1" applyBorder="1" applyAlignment="1" applyProtection="1">
      <alignment horizontal="center"/>
      <protection hidden="1"/>
    </xf>
    <xf numFmtId="0" fontId="11" fillId="22" borderId="79" xfId="0" applyFont="1" applyFill="1" applyBorder="1" applyAlignment="1" applyProtection="1">
      <alignment horizontal="center"/>
      <protection hidden="1"/>
    </xf>
    <xf numFmtId="0" fontId="11" fillId="4" borderId="182" xfId="0" applyFont="1" applyFill="1" applyBorder="1" applyAlignment="1" applyProtection="1">
      <alignment horizontal="center"/>
      <protection hidden="1"/>
    </xf>
    <xf numFmtId="0" fontId="17" fillId="22" borderId="197" xfId="0" applyFont="1" applyFill="1" applyBorder="1" applyAlignment="1" applyProtection="1">
      <alignment horizontal="center"/>
      <protection hidden="1"/>
    </xf>
    <xf numFmtId="0" fontId="17" fillId="4" borderId="191" xfId="0" applyFont="1" applyFill="1" applyBorder="1" applyAlignment="1" applyProtection="1">
      <alignment horizontal="center"/>
      <protection hidden="1"/>
    </xf>
    <xf numFmtId="0" fontId="17" fillId="22" borderId="99" xfId="0" applyFont="1" applyFill="1" applyBorder="1" applyAlignment="1" applyProtection="1">
      <alignment horizontal="center"/>
      <protection hidden="1"/>
    </xf>
    <xf numFmtId="0" fontId="17" fillId="4" borderId="198" xfId="0" applyFont="1" applyFill="1" applyBorder="1" applyAlignment="1" applyProtection="1">
      <alignment horizontal="center"/>
      <protection hidden="1"/>
    </xf>
    <xf numFmtId="0" fontId="12" fillId="0" borderId="206" xfId="0" applyFont="1" applyBorder="1" applyAlignment="1">
      <alignment vertical="top" wrapText="1"/>
    </xf>
    <xf numFmtId="0" fontId="12" fillId="0" borderId="207" xfId="0" applyFont="1" applyBorder="1" applyAlignment="1" applyProtection="1">
      <alignment horizontal="center"/>
      <protection locked="0"/>
    </xf>
    <xf numFmtId="0" fontId="12" fillId="0" borderId="208" xfId="0" applyFont="1" applyBorder="1" applyAlignment="1" applyProtection="1">
      <alignment horizontal="left"/>
      <protection locked="0"/>
    </xf>
    <xf numFmtId="0" fontId="12" fillId="0" borderId="61" xfId="0" applyFont="1" applyBorder="1" applyAlignment="1" applyProtection="1">
      <alignment horizontal="center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/>
      <protection locked="0"/>
    </xf>
    <xf numFmtId="0" fontId="12" fillId="4" borderId="62" xfId="0" applyFont="1" applyFill="1" applyBorder="1" applyAlignment="1" applyProtection="1">
      <alignment horizontal="center"/>
      <protection locked="0"/>
    </xf>
    <xf numFmtId="0" fontId="12" fillId="0" borderId="124" xfId="0" applyFont="1" applyBorder="1" applyAlignment="1" applyProtection="1">
      <alignment horizontal="center"/>
      <protection locked="0"/>
    </xf>
    <xf numFmtId="0" fontId="12" fillId="4" borderId="209" xfId="0" applyFont="1" applyFill="1" applyBorder="1" applyAlignment="1" applyProtection="1">
      <alignment horizontal="center"/>
      <protection locked="0"/>
    </xf>
    <xf numFmtId="0" fontId="12" fillId="4" borderId="168" xfId="0" applyFont="1" applyFill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7" fillId="22" borderId="124" xfId="0" applyFont="1" applyFill="1" applyBorder="1" applyAlignment="1" applyProtection="1">
      <alignment horizontal="center"/>
      <protection hidden="1"/>
    </xf>
    <xf numFmtId="0" fontId="17" fillId="4" borderId="89" xfId="0" applyFont="1" applyFill="1" applyBorder="1" applyAlignment="1" applyProtection="1">
      <alignment horizontal="center"/>
      <protection hidden="1"/>
    </xf>
    <xf numFmtId="0" fontId="0" fillId="0" borderId="92" xfId="0" applyFont="1" applyBorder="1" applyAlignment="1" applyProtection="1">
      <alignment horizontal="center"/>
      <protection locked="0"/>
    </xf>
    <xf numFmtId="0" fontId="3" fillId="0" borderId="210" xfId="0" applyFont="1" applyBorder="1" applyAlignment="1" applyProtection="1">
      <alignment horizontal="center"/>
      <protection locked="0"/>
    </xf>
    <xf numFmtId="0" fontId="0" fillId="0" borderId="211" xfId="0" applyFont="1" applyBorder="1" applyAlignment="1" applyProtection="1">
      <alignment/>
      <protection locked="0"/>
    </xf>
    <xf numFmtId="0" fontId="0" fillId="0" borderId="208" xfId="0" applyFont="1" applyBorder="1" applyAlignment="1" applyProtection="1">
      <alignment/>
      <protection locked="0"/>
    </xf>
    <xf numFmtId="0" fontId="0" fillId="0" borderId="208" xfId="0" applyFont="1" applyBorder="1" applyAlignment="1" applyProtection="1">
      <alignment horizontal="center"/>
      <protection locked="0"/>
    </xf>
    <xf numFmtId="0" fontId="0" fillId="0" borderId="208" xfId="0" applyFont="1" applyBorder="1" applyAlignment="1" applyProtection="1">
      <alignment horizontal="left"/>
      <protection locked="0"/>
    </xf>
    <xf numFmtId="0" fontId="0" fillId="0" borderId="210" xfId="0" applyFont="1" applyBorder="1" applyAlignment="1" applyProtection="1">
      <alignment horizontal="center"/>
      <protection locked="0"/>
    </xf>
    <xf numFmtId="0" fontId="0" fillId="4" borderId="207" xfId="0" applyFont="1" applyFill="1" applyBorder="1" applyAlignment="1" applyProtection="1">
      <alignment horizontal="center"/>
      <protection locked="0"/>
    </xf>
    <xf numFmtId="0" fontId="0" fillId="4" borderId="212" xfId="0" applyFont="1" applyFill="1" applyBorder="1" applyAlignment="1" applyProtection="1">
      <alignment horizontal="center"/>
      <protection locked="0"/>
    </xf>
    <xf numFmtId="0" fontId="0" fillId="0" borderId="213" xfId="0" applyFont="1" applyBorder="1" applyAlignment="1" applyProtection="1">
      <alignment horizontal="center"/>
      <protection locked="0"/>
    </xf>
    <xf numFmtId="0" fontId="0" fillId="4" borderId="211" xfId="0" applyFont="1" applyFill="1" applyBorder="1" applyAlignment="1" applyProtection="1">
      <alignment horizontal="center"/>
      <protection locked="0"/>
    </xf>
    <xf numFmtId="0" fontId="0" fillId="0" borderId="207" xfId="0" applyFont="1" applyBorder="1" applyAlignment="1" applyProtection="1">
      <alignment horizontal="center"/>
      <protection locked="0"/>
    </xf>
    <xf numFmtId="0" fontId="0" fillId="4" borderId="208" xfId="0" applyFont="1" applyFill="1" applyBorder="1" applyAlignment="1" applyProtection="1">
      <alignment horizontal="center"/>
      <protection locked="0"/>
    </xf>
    <xf numFmtId="0" fontId="11" fillId="22" borderId="213" xfId="0" applyFont="1" applyFill="1" applyBorder="1" applyAlignment="1" applyProtection="1">
      <alignment horizontal="center"/>
      <protection hidden="1"/>
    </xf>
    <xf numFmtId="0" fontId="11" fillId="4" borderId="211" xfId="0" applyFont="1" applyFill="1" applyBorder="1" applyAlignment="1" applyProtection="1">
      <alignment horizontal="center"/>
      <protection hidden="1"/>
    </xf>
    <xf numFmtId="0" fontId="11" fillId="22" borderId="207" xfId="0" applyFont="1" applyFill="1" applyBorder="1" applyAlignment="1" applyProtection="1">
      <alignment horizontal="center"/>
      <protection hidden="1"/>
    </xf>
    <xf numFmtId="0" fontId="11" fillId="4" borderId="208" xfId="0" applyFont="1" applyFill="1" applyBorder="1" applyAlignment="1" applyProtection="1">
      <alignment horizontal="center"/>
      <protection hidden="1"/>
    </xf>
    <xf numFmtId="0" fontId="12" fillId="0" borderId="197" xfId="0" applyFont="1" applyBorder="1" applyAlignment="1" applyProtection="1">
      <alignment horizontal="center"/>
      <protection locked="0"/>
    </xf>
    <xf numFmtId="0" fontId="12" fillId="4" borderId="99" xfId="0" applyFont="1" applyFill="1" applyBorder="1" applyAlignment="1" applyProtection="1">
      <alignment horizontal="center"/>
      <protection locked="0"/>
    </xf>
    <xf numFmtId="0" fontId="12" fillId="0" borderId="192" xfId="0" applyFont="1" applyBorder="1" applyAlignment="1" applyProtection="1">
      <alignment horizontal="center"/>
      <protection locked="0"/>
    </xf>
    <xf numFmtId="0" fontId="12" fillId="4" borderId="198" xfId="0" applyFont="1" applyFill="1" applyBorder="1" applyAlignment="1" applyProtection="1">
      <alignment horizontal="center"/>
      <protection locked="0"/>
    </xf>
    <xf numFmtId="0" fontId="12" fillId="0" borderId="190" xfId="0" applyFont="1" applyBorder="1" applyAlignment="1" applyProtection="1">
      <alignment horizontal="center"/>
      <protection locked="0"/>
    </xf>
    <xf numFmtId="0" fontId="12" fillId="4" borderId="191" xfId="0" applyFont="1" applyFill="1" applyBorder="1" applyAlignment="1" applyProtection="1">
      <alignment horizontal="center"/>
      <protection locked="0"/>
    </xf>
    <xf numFmtId="0" fontId="12" fillId="4" borderId="192" xfId="0" applyFont="1" applyFill="1" applyBorder="1" applyAlignment="1" applyProtection="1">
      <alignment horizontal="center"/>
      <protection locked="0"/>
    </xf>
    <xf numFmtId="0" fontId="0" fillId="0" borderId="85" xfId="0" applyFont="1" applyBorder="1" applyAlignment="1">
      <alignment vertical="top" wrapText="1"/>
    </xf>
    <xf numFmtId="0" fontId="12" fillId="0" borderId="85" xfId="0" applyFont="1" applyBorder="1" applyAlignment="1">
      <alignment vertical="top" wrapText="1"/>
    </xf>
    <xf numFmtId="0" fontId="0" fillId="0" borderId="192" xfId="0" applyFont="1" applyBorder="1" applyAlignment="1">
      <alignment vertical="top" wrapText="1"/>
    </xf>
    <xf numFmtId="0" fontId="0" fillId="0" borderId="93" xfId="0" applyFont="1" applyBorder="1" applyAlignment="1">
      <alignment vertical="top" wrapText="1"/>
    </xf>
    <xf numFmtId="0" fontId="0" fillId="0" borderId="133" xfId="0" applyFont="1" applyBorder="1" applyAlignment="1">
      <alignment vertical="top" wrapText="1"/>
    </xf>
    <xf numFmtId="0" fontId="0" fillId="0" borderId="29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49" fontId="0" fillId="7" borderId="214" xfId="0" applyNumberFormat="1" applyFont="1" applyFill="1" applyBorder="1" applyAlignment="1" applyProtection="1">
      <alignment horizontal="center"/>
      <protection locked="0"/>
    </xf>
    <xf numFmtId="0" fontId="0" fillId="4" borderId="215" xfId="0" applyFont="1" applyFill="1" applyBorder="1" applyAlignment="1" applyProtection="1">
      <alignment horizontal="center"/>
      <protection locked="0"/>
    </xf>
    <xf numFmtId="0" fontId="17" fillId="22" borderId="77" xfId="0" applyFont="1" applyFill="1" applyBorder="1" applyAlignment="1" applyProtection="1">
      <alignment horizontal="center"/>
      <protection hidden="1"/>
    </xf>
    <xf numFmtId="0" fontId="17" fillId="4" borderId="31" xfId="0" applyFont="1" applyFill="1" applyBorder="1" applyAlignment="1" applyProtection="1">
      <alignment horizontal="center"/>
      <protection hidden="1"/>
    </xf>
    <xf numFmtId="0" fontId="11" fillId="0" borderId="179" xfId="0" applyFont="1" applyBorder="1" applyAlignment="1" applyProtection="1">
      <alignment horizontal="center"/>
      <protection locked="0"/>
    </xf>
    <xf numFmtId="0" fontId="11" fillId="4" borderId="63" xfId="0" applyFont="1" applyFill="1" applyBorder="1" applyAlignment="1" applyProtection="1">
      <alignment horizontal="center"/>
      <protection hidden="1"/>
    </xf>
    <xf numFmtId="1" fontId="11" fillId="0" borderId="180" xfId="0" applyNumberFormat="1" applyFont="1" applyBorder="1" applyAlignment="1" applyProtection="1">
      <alignment horizontal="center"/>
      <protection locked="0"/>
    </xf>
    <xf numFmtId="1" fontId="11" fillId="0" borderId="196" xfId="0" applyNumberFormat="1" applyFont="1" applyBorder="1" applyAlignment="1" applyProtection="1">
      <alignment horizontal="center"/>
      <protection locked="0"/>
    </xf>
    <xf numFmtId="1" fontId="11" fillId="0" borderId="216" xfId="0" applyNumberFormat="1" applyFont="1" applyBorder="1" applyAlignment="1" applyProtection="1">
      <alignment horizontal="center"/>
      <protection locked="0"/>
    </xf>
    <xf numFmtId="1" fontId="11" fillId="0" borderId="179" xfId="0" applyNumberFormat="1" applyFont="1" applyBorder="1" applyAlignment="1" applyProtection="1">
      <alignment horizontal="center"/>
      <protection locked="0"/>
    </xf>
    <xf numFmtId="0" fontId="11" fillId="0" borderId="180" xfId="0" applyFont="1" applyBorder="1" applyAlignment="1" applyProtection="1">
      <alignment horizontal="center"/>
      <protection locked="0"/>
    </xf>
    <xf numFmtId="49" fontId="17" fillId="7" borderId="117" xfId="0" applyNumberFormat="1" applyFont="1" applyFill="1" applyBorder="1" applyAlignment="1" applyProtection="1">
      <alignment horizontal="center"/>
      <protection locked="0"/>
    </xf>
    <xf numFmtId="0" fontId="17" fillId="0" borderId="179" xfId="0" applyFont="1" applyBorder="1" applyAlignment="1" applyProtection="1">
      <alignment horizontal="center"/>
      <protection locked="0"/>
    </xf>
    <xf numFmtId="0" fontId="12" fillId="4" borderId="19" xfId="0" applyFont="1" applyFill="1" applyBorder="1" applyAlignment="1" applyProtection="1">
      <alignment horizontal="center"/>
      <protection locked="0"/>
    </xf>
    <xf numFmtId="0" fontId="12" fillId="0" borderId="77" xfId="0" applyFont="1" applyBorder="1" applyAlignment="1" applyProtection="1">
      <alignment horizontal="center"/>
      <protection locked="0"/>
    </xf>
    <xf numFmtId="0" fontId="12" fillId="4" borderId="32" xfId="0" applyFont="1" applyFill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4" borderId="76" xfId="0" applyFont="1" applyFill="1" applyBorder="1" applyAlignment="1" applyProtection="1">
      <alignment horizontal="center"/>
      <protection locked="0"/>
    </xf>
    <xf numFmtId="0" fontId="12" fillId="0" borderId="75" xfId="0" applyFont="1" applyBorder="1" applyAlignment="1" applyProtection="1">
      <alignment horizontal="center"/>
      <protection locked="0"/>
    </xf>
    <xf numFmtId="0" fontId="5" fillId="0" borderId="123" xfId="0" applyFont="1" applyBorder="1" applyAlignment="1" applyProtection="1">
      <alignment horizontal="left"/>
      <protection locked="0"/>
    </xf>
    <xf numFmtId="0" fontId="11" fillId="0" borderId="12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96" xfId="0" applyFont="1" applyBorder="1" applyAlignment="1" applyProtection="1">
      <alignment horizontal="center"/>
      <protection locked="0"/>
    </xf>
    <xf numFmtId="0" fontId="12" fillId="0" borderId="182" xfId="0" applyFont="1" applyBorder="1" applyAlignment="1" applyProtection="1">
      <alignment horizontal="center"/>
      <protection locked="0"/>
    </xf>
    <xf numFmtId="0" fontId="0" fillId="0" borderId="182" xfId="0" applyFont="1" applyBorder="1" applyAlignment="1" applyProtection="1">
      <alignment horizontal="center"/>
      <protection locked="0"/>
    </xf>
    <xf numFmtId="0" fontId="12" fillId="0" borderId="208" xfId="0" applyFont="1" applyBorder="1" applyAlignment="1" applyProtection="1">
      <alignment horizontal="center"/>
      <protection locked="0"/>
    </xf>
    <xf numFmtId="0" fontId="11" fillId="0" borderId="12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1" fillId="0" borderId="5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1" fillId="25" borderId="33" xfId="0" applyFont="1" applyFill="1" applyBorder="1" applyAlignment="1" applyProtection="1">
      <alignment horizontal="center"/>
      <protection locked="0"/>
    </xf>
    <xf numFmtId="0" fontId="11" fillId="27" borderId="217" xfId="0" applyFont="1" applyFill="1" applyBorder="1" applyAlignment="1" applyProtection="1">
      <alignment horizontal="center"/>
      <protection locked="0"/>
    </xf>
    <xf numFmtId="0" fontId="11" fillId="25" borderId="35" xfId="0" applyFont="1" applyFill="1" applyBorder="1" applyAlignment="1" applyProtection="1">
      <alignment horizontal="center"/>
      <protection locked="0"/>
    </xf>
    <xf numFmtId="0" fontId="11" fillId="27" borderId="36" xfId="0" applyFont="1" applyFill="1" applyBorder="1" applyAlignment="1" applyProtection="1">
      <alignment horizontal="center"/>
      <protection locked="0"/>
    </xf>
    <xf numFmtId="0" fontId="11" fillId="25" borderId="70" xfId="0" applyFont="1" applyFill="1" applyBorder="1" applyAlignment="1" applyProtection="1">
      <alignment horizontal="center"/>
      <protection locked="0"/>
    </xf>
    <xf numFmtId="0" fontId="11" fillId="27" borderId="35" xfId="0" applyFont="1" applyFill="1" applyBorder="1" applyAlignment="1" applyProtection="1">
      <alignment horizontal="center"/>
      <protection locked="0"/>
    </xf>
    <xf numFmtId="0" fontId="11" fillId="7" borderId="217" xfId="0" applyFont="1" applyFill="1" applyBorder="1" applyAlignment="1" applyProtection="1">
      <alignment horizontal="center" vertical="center"/>
      <protection locked="0"/>
    </xf>
    <xf numFmtId="0" fontId="11" fillId="27" borderId="218" xfId="0" applyFont="1" applyFill="1" applyBorder="1" applyAlignment="1" applyProtection="1">
      <alignment horizontal="center"/>
      <protection locked="0"/>
    </xf>
    <xf numFmtId="0" fontId="11" fillId="25" borderId="219" xfId="0" applyFont="1" applyFill="1" applyBorder="1" applyAlignment="1" applyProtection="1">
      <alignment horizontal="center"/>
      <protection locked="0"/>
    </xf>
    <xf numFmtId="0" fontId="11" fillId="22" borderId="77" xfId="0" applyFont="1" applyFill="1" applyBorder="1" applyAlignment="1" applyProtection="1">
      <alignment horizontal="center"/>
      <protection hidden="1"/>
    </xf>
    <xf numFmtId="0" fontId="11" fillId="22" borderId="30" xfId="0" applyFont="1" applyFill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/>
      <protection locked="0"/>
    </xf>
    <xf numFmtId="0" fontId="11" fillId="22" borderId="51" xfId="0" applyFont="1" applyFill="1" applyBorder="1" applyAlignment="1" applyProtection="1">
      <alignment horizontal="center"/>
      <protection hidden="1"/>
    </xf>
    <xf numFmtId="0" fontId="11" fillId="22" borderId="20" xfId="0" applyFont="1" applyFill="1" applyBorder="1" applyAlignment="1" applyProtection="1">
      <alignment horizontal="center"/>
      <protection hidden="1"/>
    </xf>
    <xf numFmtId="0" fontId="11" fillId="0" borderId="55" xfId="0" applyFont="1" applyBorder="1" applyAlignment="1" applyProtection="1">
      <alignment horizontal="center"/>
      <protection locked="0"/>
    </xf>
    <xf numFmtId="0" fontId="11" fillId="0" borderId="83" xfId="0" applyFont="1" applyBorder="1" applyAlignment="1" applyProtection="1">
      <alignment horizontal="center"/>
      <protection locked="0"/>
    </xf>
    <xf numFmtId="0" fontId="11" fillId="0" borderId="82" xfId="0" applyFont="1" applyBorder="1" applyAlignment="1" applyProtection="1">
      <alignment horizontal="center"/>
      <protection locked="0"/>
    </xf>
    <xf numFmtId="0" fontId="11" fillId="0" borderId="113" xfId="0" applyFont="1" applyBorder="1" applyAlignment="1" applyProtection="1">
      <alignment horizontal="center"/>
      <protection locked="0"/>
    </xf>
    <xf numFmtId="0" fontId="11" fillId="0" borderId="87" xfId="0" applyFont="1" applyBorder="1" applyAlignment="1" applyProtection="1">
      <alignment horizontal="center"/>
      <protection locked="0"/>
    </xf>
    <xf numFmtId="0" fontId="11" fillId="0" borderId="49" xfId="0" applyFont="1" applyBorder="1" applyAlignment="1" applyProtection="1">
      <alignment horizontal="center"/>
      <protection locked="0"/>
    </xf>
    <xf numFmtId="49" fontId="11" fillId="7" borderId="167" xfId="0" applyNumberFormat="1" applyFont="1" applyFill="1" applyBorder="1" applyAlignment="1" applyProtection="1">
      <alignment horizontal="center"/>
      <protection locked="0"/>
    </xf>
    <xf numFmtId="0" fontId="11" fillId="0" borderId="78" xfId="0" applyFont="1" applyBorder="1" applyAlignment="1" applyProtection="1">
      <alignment horizontal="center"/>
      <protection locked="0"/>
    </xf>
    <xf numFmtId="49" fontId="11" fillId="7" borderId="81" xfId="0" applyNumberFormat="1" applyFont="1" applyFill="1" applyBorder="1" applyAlignment="1" applyProtection="1">
      <alignment horizontal="center"/>
      <protection locked="0"/>
    </xf>
    <xf numFmtId="0" fontId="11" fillId="0" borderId="81" xfId="0" applyFont="1" applyBorder="1" applyAlignment="1" applyProtection="1">
      <alignment horizontal="center"/>
      <protection locked="0"/>
    </xf>
    <xf numFmtId="0" fontId="11" fillId="0" borderId="90" xfId="0" applyFont="1" applyBorder="1" applyAlignment="1" applyProtection="1">
      <alignment horizontal="center"/>
      <protection locked="0"/>
    </xf>
    <xf numFmtId="49" fontId="11" fillId="7" borderId="22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158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176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0" fillId="4" borderId="74" xfId="0" applyFont="1" applyFill="1" applyBorder="1" applyAlignment="1" applyProtection="1">
      <alignment horizontal="center"/>
      <protection locked="0"/>
    </xf>
    <xf numFmtId="0" fontId="11" fillId="0" borderId="163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50" xfId="0" applyFont="1" applyBorder="1" applyAlignment="1" applyProtection="1">
      <alignment horizontal="center"/>
      <protection locked="0"/>
    </xf>
    <xf numFmtId="0" fontId="11" fillId="0" borderId="221" xfId="0" applyFont="1" applyBorder="1" applyAlignment="1" applyProtection="1">
      <alignment horizontal="center"/>
      <protection locked="0"/>
    </xf>
    <xf numFmtId="0" fontId="11" fillId="0" borderId="222" xfId="0" applyFont="1" applyBorder="1" applyAlignment="1" applyProtection="1">
      <alignment horizontal="center"/>
      <protection locked="0"/>
    </xf>
    <xf numFmtId="0" fontId="11" fillId="0" borderId="201" xfId="0" applyFont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11" fillId="0" borderId="86" xfId="0" applyFont="1" applyBorder="1" applyAlignment="1" applyProtection="1">
      <alignment horizontal="center"/>
      <protection locked="0"/>
    </xf>
    <xf numFmtId="0" fontId="0" fillId="4" borderId="194" xfId="0" applyFont="1" applyFill="1" applyBorder="1" applyAlignment="1" applyProtection="1">
      <alignment horizontal="center"/>
      <protection locked="0"/>
    </xf>
    <xf numFmtId="0" fontId="11" fillId="0" borderId="20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4" borderId="86" xfId="0" applyFont="1" applyFill="1" applyBorder="1" applyAlignment="1" applyProtection="1">
      <alignment horizontal="center"/>
      <protection locked="0"/>
    </xf>
    <xf numFmtId="0" fontId="11" fillId="0" borderId="193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49" fontId="11" fillId="7" borderId="223" xfId="0" applyNumberFormat="1" applyFont="1" applyFill="1" applyBorder="1" applyAlignment="1" applyProtection="1">
      <alignment horizontal="center"/>
      <protection locked="0"/>
    </xf>
    <xf numFmtId="0" fontId="11" fillId="0" borderId="199" xfId="0" applyFont="1" applyBorder="1" applyAlignment="1" applyProtection="1">
      <alignment horizontal="center"/>
      <protection locked="0"/>
    </xf>
    <xf numFmtId="0" fontId="11" fillId="0" borderId="200" xfId="0" applyFont="1" applyBorder="1" applyAlignment="1" applyProtection="1">
      <alignment horizontal="center"/>
      <protection locked="0"/>
    </xf>
    <xf numFmtId="0" fontId="11" fillId="0" borderId="119" xfId="0" applyFont="1" applyBorder="1" applyAlignment="1" applyProtection="1">
      <alignment horizontal="center"/>
      <protection locked="0"/>
    </xf>
    <xf numFmtId="0" fontId="11" fillId="0" borderId="164" xfId="0" applyFont="1" applyBorder="1" applyAlignment="1" applyProtection="1">
      <alignment horizontal="center"/>
      <protection locked="0"/>
    </xf>
    <xf numFmtId="0" fontId="11" fillId="0" borderId="138" xfId="0" applyFont="1" applyBorder="1" applyAlignment="1" applyProtection="1">
      <alignment horizontal="center"/>
      <protection locked="0"/>
    </xf>
    <xf numFmtId="0" fontId="11" fillId="0" borderId="132" xfId="0" applyFont="1" applyBorder="1" applyAlignment="1" applyProtection="1">
      <alignment horizontal="center"/>
      <protection locked="0"/>
    </xf>
    <xf numFmtId="0" fontId="11" fillId="22" borderId="52" xfId="0" applyFont="1" applyFill="1" applyBorder="1" applyAlignment="1" applyProtection="1">
      <alignment horizontal="center"/>
      <protection hidden="1"/>
    </xf>
    <xf numFmtId="0" fontId="11" fillId="22" borderId="22" xfId="0" applyFont="1" applyFill="1" applyBorder="1" applyAlignment="1" applyProtection="1">
      <alignment horizontal="center"/>
      <protection hidden="1"/>
    </xf>
    <xf numFmtId="0" fontId="11" fillId="0" borderId="5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125" xfId="0" applyFont="1" applyBorder="1" applyAlignment="1" applyProtection="1">
      <alignment horizontal="center"/>
      <protection locked="0"/>
    </xf>
    <xf numFmtId="0" fontId="11" fillId="25" borderId="40" xfId="0" applyFont="1" applyFill="1" applyBorder="1" applyAlignment="1" applyProtection="1">
      <alignment horizontal="center"/>
      <protection locked="0"/>
    </xf>
    <xf numFmtId="0" fontId="11" fillId="27" borderId="43" xfId="0" applyFont="1" applyFill="1" applyBorder="1" applyAlignment="1" applyProtection="1">
      <alignment horizontal="center"/>
      <protection locked="0"/>
    </xf>
    <xf numFmtId="49" fontId="11" fillId="7" borderId="59" xfId="0" applyNumberFormat="1" applyFont="1" applyFill="1" applyBorder="1" applyAlignment="1" applyProtection="1">
      <alignment horizontal="center" vertical="center"/>
      <protection locked="0"/>
    </xf>
    <xf numFmtId="0" fontId="12" fillId="4" borderId="73" xfId="0" applyFont="1" applyFill="1" applyBorder="1" applyAlignment="1" applyProtection="1">
      <alignment horizontal="center"/>
      <protection locked="0"/>
    </xf>
    <xf numFmtId="0" fontId="12" fillId="4" borderId="109" xfId="0" applyFont="1" applyFill="1" applyBorder="1" applyAlignment="1" applyProtection="1">
      <alignment horizontal="center"/>
      <protection locked="0"/>
    </xf>
    <xf numFmtId="0" fontId="17" fillId="22" borderId="77" xfId="0" applyFont="1" applyFill="1" applyBorder="1" applyAlignment="1" applyProtection="1">
      <alignment horizontal="center"/>
      <protection hidden="1"/>
    </xf>
    <xf numFmtId="0" fontId="17" fillId="22" borderId="30" xfId="0" applyFont="1" applyFill="1" applyBorder="1" applyAlignment="1" applyProtection="1">
      <alignment horizontal="center"/>
      <protection hidden="1"/>
    </xf>
    <xf numFmtId="49" fontId="11" fillId="7" borderId="224" xfId="0" applyNumberFormat="1" applyFont="1" applyFill="1" applyBorder="1" applyAlignment="1" applyProtection="1">
      <alignment horizontal="center"/>
      <protection locked="0"/>
    </xf>
    <xf numFmtId="0" fontId="11" fillId="0" borderId="178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22" borderId="163" xfId="0" applyFont="1" applyFill="1" applyBorder="1" applyAlignment="1" applyProtection="1">
      <alignment horizontal="center"/>
      <protection hidden="1"/>
    </xf>
    <xf numFmtId="0" fontId="0" fillId="4" borderId="27" xfId="0" applyFont="1" applyFill="1" applyBorder="1" applyAlignment="1" applyProtection="1">
      <alignment horizontal="center"/>
      <protection hidden="1"/>
    </xf>
    <xf numFmtId="0" fontId="11" fillId="22" borderId="25" xfId="0" applyFont="1" applyFill="1" applyBorder="1" applyAlignment="1" applyProtection="1">
      <alignment horizontal="center"/>
      <protection hidden="1"/>
    </xf>
    <xf numFmtId="0" fontId="0" fillId="4" borderId="26" xfId="0" applyFont="1" applyFill="1" applyBorder="1" applyAlignment="1" applyProtection="1">
      <alignment horizontal="center"/>
      <protection hidden="1"/>
    </xf>
    <xf numFmtId="0" fontId="0" fillId="4" borderId="92" xfId="0" applyFont="1" applyFill="1" applyBorder="1" applyAlignment="1" applyProtection="1">
      <alignment horizontal="center"/>
      <protection locked="0"/>
    </xf>
    <xf numFmtId="0" fontId="0" fillId="4" borderId="94" xfId="0" applyFont="1" applyFill="1" applyBorder="1" applyAlignment="1" applyProtection="1">
      <alignment horizontal="center"/>
      <protection locked="0"/>
    </xf>
    <xf numFmtId="0" fontId="0" fillId="4" borderId="95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9" xfId="0" applyFont="1" applyBorder="1" applyAlignment="1">
      <alignment vertical="top" wrapText="1"/>
    </xf>
    <xf numFmtId="0" fontId="11" fillId="4" borderId="76" xfId="0" applyFont="1" applyFill="1" applyBorder="1" applyAlignment="1" applyProtection="1">
      <alignment horizontal="center"/>
      <protection hidden="1"/>
    </xf>
    <xf numFmtId="0" fontId="11" fillId="4" borderId="177" xfId="0" applyFont="1" applyFill="1" applyBorder="1" applyAlignment="1" applyProtection="1">
      <alignment horizontal="center"/>
      <protection hidden="1"/>
    </xf>
    <xf numFmtId="0" fontId="11" fillId="4" borderId="225" xfId="0" applyFont="1" applyFill="1" applyBorder="1" applyAlignment="1" applyProtection="1">
      <alignment horizontal="center"/>
      <protection hidden="1"/>
    </xf>
    <xf numFmtId="0" fontId="11" fillId="4" borderId="184" xfId="0" applyFont="1" applyFill="1" applyBorder="1" applyAlignment="1" applyProtection="1">
      <alignment horizontal="center"/>
      <protection hidden="1"/>
    </xf>
    <xf numFmtId="0" fontId="17" fillId="4" borderId="184" xfId="0" applyFont="1" applyFill="1" applyBorder="1" applyAlignment="1" applyProtection="1">
      <alignment horizontal="center"/>
      <protection hidden="1"/>
    </xf>
    <xf numFmtId="49" fontId="0" fillId="7" borderId="185" xfId="0" applyNumberFormat="1" applyFont="1" applyFill="1" applyBorder="1" applyAlignment="1" applyProtection="1">
      <alignment horizontal="center"/>
      <protection locked="0"/>
    </xf>
    <xf numFmtId="49" fontId="0" fillId="7" borderId="186" xfId="0" applyNumberFormat="1" applyFont="1" applyFill="1" applyBorder="1" applyAlignment="1" applyProtection="1">
      <alignment horizontal="center"/>
      <protection locked="0"/>
    </xf>
    <xf numFmtId="49" fontId="0" fillId="7" borderId="187" xfId="0" applyNumberFormat="1" applyFont="1" applyFill="1" applyBorder="1" applyAlignment="1" applyProtection="1">
      <alignment horizontal="center"/>
      <protection locked="0"/>
    </xf>
    <xf numFmtId="49" fontId="0" fillId="7" borderId="223" xfId="0" applyNumberFormat="1" applyFont="1" applyFill="1" applyBorder="1" applyAlignment="1" applyProtection="1">
      <alignment horizontal="center"/>
      <protection locked="0"/>
    </xf>
    <xf numFmtId="0" fontId="17" fillId="4" borderId="225" xfId="0" applyFont="1" applyFill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left" vertical="center"/>
      <protection locked="0"/>
    </xf>
    <xf numFmtId="0" fontId="11" fillId="4" borderId="21" xfId="0" applyFont="1" applyFill="1" applyBorder="1" applyAlignment="1" applyProtection="1">
      <alignment horizontal="center"/>
      <protection hidden="1"/>
    </xf>
    <xf numFmtId="0" fontId="11" fillId="4" borderId="159" xfId="0" applyFont="1" applyFill="1" applyBorder="1" applyAlignment="1" applyProtection="1">
      <alignment horizontal="center"/>
      <protection hidden="1"/>
    </xf>
    <xf numFmtId="49" fontId="11" fillId="7" borderId="226" xfId="0" applyNumberFormat="1" applyFont="1" applyFill="1" applyBorder="1" applyAlignment="1" applyProtection="1">
      <alignment horizontal="center"/>
      <protection locked="0"/>
    </xf>
    <xf numFmtId="0" fontId="0" fillId="0" borderId="101" xfId="0" applyFont="1" applyBorder="1" applyAlignment="1" applyProtection="1">
      <alignment horizontal="center"/>
      <protection locked="0"/>
    </xf>
    <xf numFmtId="0" fontId="0" fillId="0" borderId="100" xfId="0" applyFont="1" applyBorder="1" applyAlignment="1">
      <alignment vertical="top" wrapText="1"/>
    </xf>
    <xf numFmtId="0" fontId="0" fillId="0" borderId="100" xfId="0" applyFont="1" applyBorder="1" applyAlignment="1" applyProtection="1">
      <alignment horizontal="left" vertical="center"/>
      <protection locked="0"/>
    </xf>
    <xf numFmtId="0" fontId="0" fillId="0" borderId="104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12" fillId="0" borderId="182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53" xfId="0" applyFont="1" applyBorder="1" applyAlignment="1" applyProtection="1">
      <alignment horizontal="left" vertical="center"/>
      <protection locked="0"/>
    </xf>
    <xf numFmtId="0" fontId="12" fillId="0" borderId="100" xfId="0" applyFont="1" applyBorder="1" applyAlignment="1">
      <alignment vertical="top" wrapText="1"/>
    </xf>
    <xf numFmtId="0" fontId="12" fillId="0" borderId="100" xfId="0" applyFont="1" applyBorder="1" applyAlignment="1" applyProtection="1">
      <alignment horizontal="left"/>
      <protection locked="0"/>
    </xf>
    <xf numFmtId="0" fontId="12" fillId="0" borderId="104" xfId="0" applyFont="1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79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79" xfId="0" applyFont="1" applyBorder="1" applyAlignment="1" applyProtection="1">
      <alignment horizontal="left"/>
      <protection/>
    </xf>
    <xf numFmtId="0" fontId="0" fillId="0" borderId="182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201" xfId="0" applyFont="1" applyBorder="1" applyAlignment="1" applyProtection="1">
      <alignment horizontal="center"/>
      <protection locked="0"/>
    </xf>
    <xf numFmtId="0" fontId="0" fillId="0" borderId="193" xfId="0" applyFont="1" applyBorder="1" applyAlignment="1" applyProtection="1">
      <alignment horizontal="center"/>
      <protection locked="0"/>
    </xf>
    <xf numFmtId="0" fontId="0" fillId="0" borderId="227" xfId="0" applyFont="1" applyBorder="1" applyAlignment="1" applyProtection="1">
      <alignment horizontal="center"/>
      <protection locked="0"/>
    </xf>
    <xf numFmtId="0" fontId="0" fillId="0" borderId="93" xfId="0" applyFont="1" applyBorder="1" applyAlignment="1" applyProtection="1">
      <alignment horizontal="center"/>
      <protection locked="0"/>
    </xf>
    <xf numFmtId="0" fontId="0" fillId="0" borderId="91" xfId="0" applyFont="1" applyBorder="1" applyAlignment="1" applyProtection="1">
      <alignment horizontal="center"/>
      <protection locked="0"/>
    </xf>
    <xf numFmtId="0" fontId="0" fillId="0" borderId="163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11" fillId="4" borderId="228" xfId="0" applyFont="1" applyFill="1" applyBorder="1" applyAlignment="1" applyProtection="1">
      <alignment horizontal="center"/>
      <protection hidden="1"/>
    </xf>
    <xf numFmtId="0" fontId="11" fillId="4" borderId="204" xfId="0" applyFont="1" applyFill="1" applyBorder="1" applyAlignment="1" applyProtection="1">
      <alignment horizontal="center"/>
      <protection hidden="1"/>
    </xf>
    <xf numFmtId="0" fontId="12" fillId="0" borderId="229" xfId="0" applyFont="1" applyBorder="1" applyAlignment="1" applyProtection="1">
      <alignment horizontal="center"/>
      <protection locked="0"/>
    </xf>
    <xf numFmtId="0" fontId="12" fillId="0" borderId="142" xfId="0" applyFont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56" xfId="0" applyFont="1" applyBorder="1" applyAlignment="1" applyProtection="1">
      <alignment horizontal="left"/>
      <protection locked="0"/>
    </xf>
    <xf numFmtId="0" fontId="12" fillId="0" borderId="158" xfId="0" applyFont="1" applyBorder="1" applyAlignment="1" applyProtection="1">
      <alignment horizontal="center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4" borderId="24" xfId="0" applyFont="1" applyFill="1" applyBorder="1" applyAlignment="1" applyProtection="1">
      <alignment horizontal="center"/>
      <protection locked="0"/>
    </xf>
    <xf numFmtId="0" fontId="12" fillId="4" borderId="30" xfId="0" applyFont="1" applyFill="1" applyBorder="1" applyAlignment="1" applyProtection="1">
      <alignment horizontal="center"/>
      <protection locked="0"/>
    </xf>
    <xf numFmtId="0" fontId="12" fillId="0" borderId="31" xfId="0" applyFont="1" applyBorder="1" applyAlignment="1" applyProtection="1">
      <alignment horizontal="center"/>
      <protection locked="0"/>
    </xf>
    <xf numFmtId="49" fontId="17" fillId="7" borderId="185" xfId="0" applyNumberFormat="1" applyFont="1" applyFill="1" applyBorder="1" applyAlignment="1" applyProtection="1">
      <alignment horizontal="center"/>
      <protection locked="0"/>
    </xf>
    <xf numFmtId="49" fontId="17" fillId="7" borderId="186" xfId="0" applyNumberFormat="1" applyFont="1" applyFill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63" xfId="0" applyFont="1" applyBorder="1" applyAlignment="1" applyProtection="1">
      <alignment horizontal="center"/>
      <protection locked="0"/>
    </xf>
    <xf numFmtId="0" fontId="12" fillId="4" borderId="25" xfId="0" applyFont="1" applyFill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4" borderId="74" xfId="0" applyFont="1" applyFill="1" applyBorder="1" applyAlignment="1" applyProtection="1">
      <alignment horizont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12" fillId="4" borderId="27" xfId="0" applyFont="1" applyFill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7" fillId="22" borderId="163" xfId="0" applyFont="1" applyFill="1" applyBorder="1" applyAlignment="1" applyProtection="1">
      <alignment horizontal="center"/>
      <protection hidden="1"/>
    </xf>
    <xf numFmtId="0" fontId="17" fillId="4" borderId="27" xfId="0" applyFont="1" applyFill="1" applyBorder="1" applyAlignment="1" applyProtection="1">
      <alignment horizontal="center"/>
      <protection hidden="1"/>
    </xf>
    <xf numFmtId="0" fontId="17" fillId="22" borderId="25" xfId="0" applyFont="1" applyFill="1" applyBorder="1" applyAlignment="1" applyProtection="1">
      <alignment horizontal="center"/>
      <protection hidden="1"/>
    </xf>
    <xf numFmtId="0" fontId="17" fillId="4" borderId="161" xfId="0" applyFont="1" applyFill="1" applyBorder="1" applyAlignment="1" applyProtection="1">
      <alignment horizontal="center"/>
      <protection hidden="1"/>
    </xf>
    <xf numFmtId="49" fontId="17" fillId="7" borderId="187" xfId="0" applyNumberFormat="1" applyFont="1" applyFill="1" applyBorder="1" applyAlignment="1" applyProtection="1">
      <alignment horizontal="center"/>
      <protection locked="0"/>
    </xf>
    <xf numFmtId="0" fontId="12" fillId="0" borderId="227" xfId="0" applyFont="1" applyBorder="1" applyAlignment="1" applyProtection="1">
      <alignment horizontal="center"/>
      <protection locked="0"/>
    </xf>
    <xf numFmtId="0" fontId="12" fillId="4" borderId="92" xfId="0" applyFont="1" applyFill="1" applyBorder="1" applyAlignment="1" applyProtection="1">
      <alignment horizontal="center"/>
      <protection locked="0"/>
    </xf>
    <xf numFmtId="0" fontId="12" fillId="0" borderId="93" xfId="0" applyFont="1" applyBorder="1" applyAlignment="1" applyProtection="1">
      <alignment horizontal="center"/>
      <protection locked="0"/>
    </xf>
    <xf numFmtId="0" fontId="12" fillId="4" borderId="94" xfId="0" applyFont="1" applyFill="1" applyBorder="1" applyAlignment="1" applyProtection="1">
      <alignment horizontal="center"/>
      <protection locked="0"/>
    </xf>
    <xf numFmtId="0" fontId="12" fillId="0" borderId="91" xfId="0" applyFont="1" applyBorder="1" applyAlignment="1" applyProtection="1">
      <alignment horizontal="center"/>
      <protection locked="0"/>
    </xf>
    <xf numFmtId="0" fontId="12" fillId="4" borderId="95" xfId="0" applyFont="1" applyFill="1" applyBorder="1" applyAlignment="1" applyProtection="1">
      <alignment horizontal="center"/>
      <protection locked="0"/>
    </xf>
    <xf numFmtId="0" fontId="12" fillId="0" borderId="92" xfId="0" applyFont="1" applyBorder="1" applyAlignment="1" applyProtection="1">
      <alignment horizontal="center"/>
      <protection locked="0"/>
    </xf>
    <xf numFmtId="49" fontId="17" fillId="7" borderId="181" xfId="0" applyNumberFormat="1" applyFont="1" applyFill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83" xfId="0" applyFont="1" applyBorder="1" applyAlignment="1" applyProtection="1">
      <alignment horizontal="center"/>
      <protection locked="0"/>
    </xf>
    <xf numFmtId="0" fontId="12" fillId="4" borderId="29" xfId="0" applyFont="1" applyFill="1" applyBorder="1" applyAlignment="1" applyProtection="1">
      <alignment horizontal="center"/>
      <protection locked="0"/>
    </xf>
    <xf numFmtId="0" fontId="12" fillId="4" borderId="85" xfId="0" applyFont="1" applyFill="1" applyBorder="1" applyAlignment="1" applyProtection="1">
      <alignment horizontal="center"/>
      <protection locked="0"/>
    </xf>
    <xf numFmtId="0" fontId="12" fillId="0" borderId="55" xfId="0" applyFont="1" applyBorder="1" applyAlignment="1" applyProtection="1">
      <alignment horizontal="center"/>
      <protection locked="0"/>
    </xf>
    <xf numFmtId="0" fontId="12" fillId="4" borderId="56" xfId="0" applyFont="1" applyFill="1" applyBorder="1" applyAlignment="1" applyProtection="1">
      <alignment horizontal="center"/>
      <protection locked="0"/>
    </xf>
    <xf numFmtId="0" fontId="17" fillId="22" borderId="51" xfId="0" applyFont="1" applyFill="1" applyBorder="1" applyAlignment="1" applyProtection="1">
      <alignment horizontal="center"/>
      <protection hidden="1"/>
    </xf>
    <xf numFmtId="0" fontId="17" fillId="4" borderId="19" xfId="0" applyFont="1" applyFill="1" applyBorder="1" applyAlignment="1" applyProtection="1">
      <alignment horizontal="center"/>
      <protection hidden="1"/>
    </xf>
    <xf numFmtId="0" fontId="17" fillId="22" borderId="20" xfId="0" applyFont="1" applyFill="1" applyBorder="1" applyAlignment="1" applyProtection="1">
      <alignment horizontal="center"/>
      <protection hidden="1"/>
    </xf>
    <xf numFmtId="0" fontId="17" fillId="4" borderId="107" xfId="0" applyFont="1" applyFill="1" applyBorder="1" applyAlignment="1" applyProtection="1">
      <alignment horizontal="center"/>
      <protection hidden="1"/>
    </xf>
    <xf numFmtId="49" fontId="17" fillId="7" borderId="23" xfId="0" applyNumberFormat="1" applyFont="1" applyFill="1" applyBorder="1" applyAlignment="1" applyProtection="1">
      <alignment horizontal="center"/>
      <protection locked="0"/>
    </xf>
    <xf numFmtId="0" fontId="17" fillId="22" borderId="190" xfId="0" applyFont="1" applyFill="1" applyBorder="1" applyAlignment="1" applyProtection="1">
      <alignment horizontal="center"/>
      <protection hidden="1"/>
    </xf>
    <xf numFmtId="0" fontId="17" fillId="4" borderId="191" xfId="0" applyFont="1" applyFill="1" applyBorder="1" applyAlignment="1" applyProtection="1">
      <alignment horizontal="center"/>
      <protection hidden="1"/>
    </xf>
    <xf numFmtId="0" fontId="17" fillId="22" borderId="99" xfId="0" applyFont="1" applyFill="1" applyBorder="1" applyAlignment="1" applyProtection="1">
      <alignment horizontal="center"/>
      <protection hidden="1"/>
    </xf>
    <xf numFmtId="0" fontId="17" fillId="4" borderId="198" xfId="0" applyFont="1" applyFill="1" applyBorder="1" applyAlignment="1" applyProtection="1">
      <alignment horizontal="center"/>
      <protection hidden="1"/>
    </xf>
    <xf numFmtId="49" fontId="17" fillId="7" borderId="99" xfId="0" applyNumberFormat="1" applyFont="1" applyFill="1" applyBorder="1" applyAlignment="1" applyProtection="1">
      <alignment horizontal="center"/>
      <protection locked="0"/>
    </xf>
    <xf numFmtId="0" fontId="12" fillId="0" borderId="79" xfId="0" applyFont="1" applyBorder="1" applyAlignment="1" applyProtection="1">
      <alignment/>
      <protection locked="0"/>
    </xf>
    <xf numFmtId="0" fontId="12" fillId="0" borderId="79" xfId="0" applyFont="1" applyBorder="1" applyAlignment="1" applyProtection="1">
      <alignment horizontal="center"/>
      <protection locked="0"/>
    </xf>
    <xf numFmtId="0" fontId="12" fillId="0" borderId="79" xfId="0" applyFont="1" applyBorder="1" applyAlignment="1" applyProtection="1">
      <alignment horizontal="left" vertical="center"/>
      <protection locked="0"/>
    </xf>
    <xf numFmtId="0" fontId="12" fillId="0" borderId="101" xfId="0" applyFont="1" applyBorder="1" applyAlignment="1" applyProtection="1">
      <alignment horizontal="center"/>
      <protection locked="0"/>
    </xf>
    <xf numFmtId="0" fontId="12" fillId="4" borderId="79" xfId="0" applyFont="1" applyFill="1" applyBorder="1" applyAlignment="1" applyProtection="1">
      <alignment horizontal="center"/>
      <protection locked="0"/>
    </xf>
    <xf numFmtId="0" fontId="12" fillId="4" borderId="133" xfId="0" applyFont="1" applyFill="1" applyBorder="1" applyAlignment="1" applyProtection="1">
      <alignment horizontal="center"/>
      <protection locked="0"/>
    </xf>
    <xf numFmtId="0" fontId="12" fillId="0" borderId="121" xfId="0" applyFont="1" applyBorder="1" applyAlignment="1" applyProtection="1">
      <alignment horizontal="center"/>
      <protection locked="0"/>
    </xf>
    <xf numFmtId="0" fontId="12" fillId="4" borderId="182" xfId="0" applyFont="1" applyFill="1" applyBorder="1" applyAlignment="1" applyProtection="1">
      <alignment horizontal="center"/>
      <protection locked="0"/>
    </xf>
    <xf numFmtId="0" fontId="17" fillId="4" borderId="68" xfId="0" applyFont="1" applyFill="1" applyBorder="1" applyAlignment="1" applyProtection="1">
      <alignment horizontal="center"/>
      <protection hidden="1"/>
    </xf>
    <xf numFmtId="0" fontId="17" fillId="4" borderId="225" xfId="0" applyFont="1" applyFill="1" applyBorder="1" applyAlignment="1" applyProtection="1">
      <alignment horizontal="center"/>
      <protection hidden="1"/>
    </xf>
    <xf numFmtId="49" fontId="17" fillId="7" borderId="185" xfId="0" applyNumberFormat="1" applyFont="1" applyFill="1" applyBorder="1" applyAlignment="1" applyProtection="1">
      <alignment horizontal="center"/>
      <protection locked="0"/>
    </xf>
    <xf numFmtId="0" fontId="17" fillId="4" borderId="184" xfId="0" applyFont="1" applyFill="1" applyBorder="1" applyAlignment="1" applyProtection="1">
      <alignment horizontal="center"/>
      <protection hidden="1"/>
    </xf>
    <xf numFmtId="49" fontId="17" fillId="7" borderId="186" xfId="0" applyNumberFormat="1" applyFont="1" applyFill="1" applyBorder="1" applyAlignment="1" applyProtection="1">
      <alignment horizontal="center"/>
      <protection locked="0"/>
    </xf>
    <xf numFmtId="49" fontId="17" fillId="7" borderId="187" xfId="0" applyNumberFormat="1" applyFont="1" applyFill="1" applyBorder="1" applyAlignment="1" applyProtection="1">
      <alignment horizontal="center"/>
      <protection locked="0"/>
    </xf>
    <xf numFmtId="0" fontId="0" fillId="0" borderId="83" xfId="0" applyFont="1" applyBorder="1" applyAlignment="1" applyProtection="1">
      <alignment horizontal="center"/>
      <protection locked="0"/>
    </xf>
    <xf numFmtId="0" fontId="0" fillId="4" borderId="29" xfId="0" applyFont="1" applyFill="1" applyBorder="1" applyAlignment="1" applyProtection="1">
      <alignment horizontal="center"/>
      <protection locked="0"/>
    </xf>
    <xf numFmtId="0" fontId="0" fillId="4" borderId="85" xfId="0" applyFont="1" applyFill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4" borderId="56" xfId="0" applyFont="1" applyFill="1" applyBorder="1" applyAlignment="1" applyProtection="1">
      <alignment horizontal="center"/>
      <protection locked="0"/>
    </xf>
    <xf numFmtId="0" fontId="11" fillId="4" borderId="19" xfId="0" applyFont="1" applyFill="1" applyBorder="1" applyAlignment="1" applyProtection="1">
      <alignment horizontal="center"/>
      <protection hidden="1"/>
    </xf>
    <xf numFmtId="0" fontId="11" fillId="4" borderId="184" xfId="0" applyFont="1" applyFill="1" applyBorder="1" applyAlignment="1" applyProtection="1">
      <alignment horizontal="center"/>
      <protection hidden="1"/>
    </xf>
    <xf numFmtId="49" fontId="11" fillId="7" borderId="185" xfId="0" applyNumberFormat="1" applyFont="1" applyFill="1" applyBorder="1" applyAlignment="1" applyProtection="1">
      <alignment horizontal="center"/>
      <protection locked="0"/>
    </xf>
    <xf numFmtId="49" fontId="11" fillId="7" borderId="186" xfId="0" applyNumberFormat="1" applyFont="1" applyFill="1" applyBorder="1" applyAlignment="1" applyProtection="1">
      <alignment horizontal="center"/>
      <protection locked="0"/>
    </xf>
    <xf numFmtId="0" fontId="12" fillId="0" borderId="29" xfId="0" applyFont="1" applyBorder="1" applyAlignment="1">
      <alignment vertical="top" wrapText="1"/>
    </xf>
    <xf numFmtId="0" fontId="11" fillId="22" borderId="230" xfId="0" applyFont="1" applyFill="1" applyBorder="1" applyAlignment="1" applyProtection="1">
      <alignment horizontal="center"/>
      <protection hidden="1"/>
    </xf>
    <xf numFmtId="0" fontId="11" fillId="22" borderId="178" xfId="0" applyFont="1" applyFill="1" applyBorder="1" applyAlignment="1" applyProtection="1">
      <alignment horizontal="center"/>
      <protection hidden="1"/>
    </xf>
    <xf numFmtId="0" fontId="11" fillId="22" borderId="120" xfId="0" applyFont="1" applyFill="1" applyBorder="1" applyAlignment="1" applyProtection="1">
      <alignment horizontal="center"/>
      <protection hidden="1"/>
    </xf>
    <xf numFmtId="0" fontId="11" fillId="4" borderId="111" xfId="0" applyFont="1" applyFill="1" applyBorder="1" applyAlignment="1" applyProtection="1">
      <alignment horizontal="center"/>
      <protection hidden="1"/>
    </xf>
    <xf numFmtId="0" fontId="0" fillId="0" borderId="78" xfId="0" applyFont="1" applyBorder="1" applyAlignment="1" applyProtection="1">
      <alignment/>
      <protection locked="0"/>
    </xf>
    <xf numFmtId="0" fontId="0" fillId="0" borderId="78" xfId="0" applyFont="1" applyBorder="1" applyAlignment="1" applyProtection="1">
      <alignment horizontal="left"/>
      <protection locked="0"/>
    </xf>
    <xf numFmtId="0" fontId="0" fillId="0" borderId="195" xfId="0" applyFont="1" applyBorder="1" applyAlignment="1" applyProtection="1">
      <alignment horizontal="left"/>
      <protection locked="0"/>
    </xf>
    <xf numFmtId="0" fontId="0" fillId="0" borderId="231" xfId="0" applyFont="1" applyBorder="1" applyAlignment="1" applyProtection="1">
      <alignment horizontal="center"/>
      <protection locked="0"/>
    </xf>
    <xf numFmtId="0" fontId="0" fillId="4" borderId="232" xfId="0" applyFont="1" applyFill="1" applyBorder="1" applyAlignment="1" applyProtection="1">
      <alignment horizontal="center"/>
      <protection locked="0"/>
    </xf>
    <xf numFmtId="0" fontId="0" fillId="0" borderId="233" xfId="0" applyFont="1" applyBorder="1" applyAlignment="1" applyProtection="1">
      <alignment horizontal="center"/>
      <protection locked="0"/>
    </xf>
    <xf numFmtId="0" fontId="0" fillId="4" borderId="234" xfId="0" applyFont="1" applyFill="1" applyBorder="1" applyAlignment="1" applyProtection="1">
      <alignment horizontal="center"/>
      <protection locked="0"/>
    </xf>
    <xf numFmtId="0" fontId="0" fillId="0" borderId="235" xfId="0" applyFont="1" applyBorder="1" applyAlignment="1" applyProtection="1">
      <alignment horizontal="center"/>
      <protection locked="0"/>
    </xf>
    <xf numFmtId="0" fontId="0" fillId="4" borderId="236" xfId="0" applyFont="1" applyFill="1" applyBorder="1" applyAlignment="1" applyProtection="1">
      <alignment horizontal="center"/>
      <protection locked="0"/>
    </xf>
    <xf numFmtId="0" fontId="0" fillId="0" borderId="232" xfId="0" applyFont="1" applyBorder="1" applyAlignment="1" applyProtection="1">
      <alignment horizontal="center"/>
      <protection locked="0"/>
    </xf>
    <xf numFmtId="0" fontId="11" fillId="22" borderId="231" xfId="0" applyFont="1" applyFill="1" applyBorder="1" applyAlignment="1" applyProtection="1">
      <alignment horizontal="center"/>
      <protection hidden="1"/>
    </xf>
    <xf numFmtId="0" fontId="11" fillId="4" borderId="236" xfId="0" applyFont="1" applyFill="1" applyBorder="1" applyAlignment="1" applyProtection="1">
      <alignment horizontal="center"/>
      <protection hidden="1"/>
    </xf>
    <xf numFmtId="0" fontId="11" fillId="22" borderId="232" xfId="0" applyFont="1" applyFill="1" applyBorder="1" applyAlignment="1" applyProtection="1">
      <alignment horizontal="center"/>
      <protection hidden="1"/>
    </xf>
    <xf numFmtId="0" fontId="11" fillId="4" borderId="237" xfId="0" applyFont="1" applyFill="1" applyBorder="1" applyAlignment="1" applyProtection="1">
      <alignment horizontal="center"/>
      <protection hidden="1"/>
    </xf>
    <xf numFmtId="49" fontId="11" fillId="7" borderId="238" xfId="0" applyNumberFormat="1" applyFont="1" applyFill="1" applyBorder="1" applyAlignment="1" applyProtection="1">
      <alignment horizontal="center"/>
      <protection locked="0"/>
    </xf>
    <xf numFmtId="49" fontId="17" fillId="7" borderId="167" xfId="0" applyNumberFormat="1" applyFont="1" applyFill="1" applyBorder="1" applyAlignment="1" applyProtection="1">
      <alignment horizontal="center"/>
      <protection locked="0"/>
    </xf>
    <xf numFmtId="49" fontId="18" fillId="7" borderId="131" xfId="0" applyNumberFormat="1" applyFont="1" applyFill="1" applyBorder="1" applyAlignment="1" applyProtection="1">
      <alignment horizontal="center"/>
      <protection locked="0"/>
    </xf>
    <xf numFmtId="0" fontId="11" fillId="0" borderId="239" xfId="0" applyFont="1" applyBorder="1" applyAlignment="1" applyProtection="1">
      <alignment horizontal="center"/>
      <protection locked="0"/>
    </xf>
    <xf numFmtId="49" fontId="18" fillId="7" borderId="240" xfId="0" applyNumberFormat="1" applyFont="1" applyFill="1" applyBorder="1" applyAlignment="1" applyProtection="1">
      <alignment horizontal="center"/>
      <protection locked="0"/>
    </xf>
    <xf numFmtId="49" fontId="18" fillId="7" borderId="167" xfId="0" applyNumberFormat="1" applyFont="1" applyFill="1" applyBorder="1" applyAlignment="1" applyProtection="1">
      <alignment horizontal="center"/>
      <protection locked="0"/>
    </xf>
    <xf numFmtId="49" fontId="11" fillId="7" borderId="240" xfId="0" applyNumberFormat="1" applyFont="1" applyFill="1" applyBorder="1" applyAlignment="1" applyProtection="1">
      <alignment horizontal="center"/>
      <protection locked="0"/>
    </xf>
    <xf numFmtId="49" fontId="11" fillId="7" borderId="24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>
      <alignment horizontal="center"/>
    </xf>
    <xf numFmtId="0" fontId="11" fillId="0" borderId="144" xfId="0" applyFont="1" applyBorder="1" applyAlignment="1" applyProtection="1">
      <alignment horizontal="center"/>
      <protection locked="0"/>
    </xf>
    <xf numFmtId="1" fontId="11" fillId="0" borderId="115" xfId="0" applyNumberFormat="1" applyFont="1" applyBorder="1" applyAlignment="1" applyProtection="1">
      <alignment horizontal="center"/>
      <protection locked="0"/>
    </xf>
    <xf numFmtId="0" fontId="11" fillId="0" borderId="126" xfId="0" applyFont="1" applyBorder="1" applyAlignment="1" applyProtection="1">
      <alignment horizontal="center"/>
      <protection locked="0"/>
    </xf>
    <xf numFmtId="49" fontId="11" fillId="7" borderId="102" xfId="0" applyNumberFormat="1" applyFont="1" applyFill="1" applyBorder="1" applyAlignment="1" applyProtection="1">
      <alignment horizontal="center"/>
      <protection locked="0"/>
    </xf>
    <xf numFmtId="49" fontId="11" fillId="7" borderId="108" xfId="0" applyNumberFormat="1" applyFont="1" applyFill="1" applyBorder="1" applyAlignment="1" applyProtection="1">
      <alignment horizontal="center"/>
      <protection locked="0"/>
    </xf>
    <xf numFmtId="0" fontId="0" fillId="0" borderId="78" xfId="0" applyFont="1" applyBorder="1" applyAlignment="1" applyProtection="1">
      <alignment/>
      <protection/>
    </xf>
    <xf numFmtId="0" fontId="0" fillId="0" borderId="78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horizontal="left"/>
      <protection/>
    </xf>
    <xf numFmtId="0" fontId="11" fillId="4" borderId="242" xfId="0" applyFont="1" applyFill="1" applyBorder="1" applyAlignment="1" applyProtection="1">
      <alignment horizontal="center"/>
      <protection hidden="1"/>
    </xf>
    <xf numFmtId="49" fontId="11" fillId="7" borderId="243" xfId="0" applyNumberFormat="1" applyFont="1" applyFill="1" applyBorder="1" applyAlignment="1" applyProtection="1">
      <alignment horizontal="center"/>
      <protection locked="0"/>
    </xf>
    <xf numFmtId="0" fontId="0" fillId="0" borderId="148" xfId="0" applyFont="1" applyBorder="1" applyAlignment="1" applyProtection="1">
      <alignment horizontal="center"/>
      <protection locked="0"/>
    </xf>
    <xf numFmtId="0" fontId="0" fillId="0" borderId="209" xfId="0" applyFont="1" applyBorder="1" applyAlignment="1" applyProtection="1">
      <alignment horizontal="center"/>
      <protection locked="0"/>
    </xf>
    <xf numFmtId="0" fontId="0" fillId="0" borderId="150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168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244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45" xfId="0" applyFont="1" applyBorder="1" applyAlignment="1" applyProtection="1">
      <alignment horizontal="center"/>
      <protection locked="0"/>
    </xf>
    <xf numFmtId="14" fontId="11" fillId="0" borderId="105" xfId="0" applyNumberFormat="1" applyFont="1" applyBorder="1" applyAlignment="1" applyProtection="1">
      <alignment horizontal="left"/>
      <protection locked="0"/>
    </xf>
    <xf numFmtId="0" fontId="11" fillId="0" borderId="146" xfId="0" applyFont="1" applyBorder="1" applyAlignment="1" applyProtection="1">
      <alignment horizontal="left"/>
      <protection locked="0"/>
    </xf>
    <xf numFmtId="0" fontId="11" fillId="0" borderId="85" xfId="0" applyFont="1" applyBorder="1" applyAlignment="1" applyProtection="1">
      <alignment horizontal="left"/>
      <protection locked="0"/>
    </xf>
    <xf numFmtId="0" fontId="11" fillId="0" borderId="140" xfId="0" applyFont="1" applyBorder="1" applyAlignment="1" applyProtection="1">
      <alignment horizontal="left"/>
      <protection locked="0"/>
    </xf>
    <xf numFmtId="0" fontId="11" fillId="0" borderId="85" xfId="0" applyFont="1" applyBorder="1" applyAlignment="1" applyProtection="1">
      <alignment horizontal="left"/>
      <protection locked="0"/>
    </xf>
    <xf numFmtId="0" fontId="11" fillId="0" borderId="140" xfId="0" applyFont="1" applyBorder="1" applyAlignment="1" applyProtection="1">
      <alignment horizontal="left"/>
      <protection locked="0"/>
    </xf>
    <xf numFmtId="0" fontId="11" fillId="0" borderId="116" xfId="0" applyFont="1" applyBorder="1" applyAlignment="1" applyProtection="1">
      <alignment horizontal="left"/>
      <protection locked="0"/>
    </xf>
    <xf numFmtId="0" fontId="11" fillId="0" borderId="127" xfId="0" applyFont="1" applyBorder="1" applyAlignment="1" applyProtection="1">
      <alignment horizontal="left"/>
      <protection locked="0"/>
    </xf>
    <xf numFmtId="0" fontId="0" fillId="0" borderId="246" xfId="0" applyFont="1" applyBorder="1" applyAlignment="1" applyProtection="1">
      <alignment horizontal="center"/>
      <protection locked="0"/>
    </xf>
    <xf numFmtId="0" fontId="0" fillId="0" borderId="247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168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148" xfId="0" applyFont="1" applyBorder="1" applyAlignment="1" applyProtection="1">
      <alignment horizontal="center"/>
      <protection locked="0"/>
    </xf>
    <xf numFmtId="0" fontId="1" fillId="0" borderId="209" xfId="0" applyFont="1" applyBorder="1" applyAlignment="1" applyProtection="1">
      <alignment horizontal="center"/>
      <protection locked="0"/>
    </xf>
    <xf numFmtId="0" fontId="1" fillId="0" borderId="150" xfId="0" applyFont="1" applyBorder="1" applyAlignment="1" applyProtection="1">
      <alignment horizontal="center"/>
      <protection locked="0"/>
    </xf>
    <xf numFmtId="0" fontId="1" fillId="0" borderId="247" xfId="0" applyFont="1" applyBorder="1" applyAlignment="1" applyProtection="1">
      <alignment horizontal="center"/>
      <protection locked="0"/>
    </xf>
    <xf numFmtId="0" fontId="1" fillId="0" borderId="246" xfId="0" applyFont="1" applyBorder="1" applyAlignment="1" applyProtection="1">
      <alignment horizontal="center"/>
      <protection locked="0"/>
    </xf>
    <xf numFmtId="14" fontId="5" fillId="0" borderId="105" xfId="0" applyNumberFormat="1" applyFont="1" applyBorder="1" applyAlignment="1" applyProtection="1">
      <alignment horizontal="left"/>
      <protection locked="0"/>
    </xf>
    <xf numFmtId="0" fontId="5" fillId="0" borderId="146" xfId="0" applyFont="1" applyBorder="1" applyAlignment="1" applyProtection="1">
      <alignment horizontal="left"/>
      <protection locked="0"/>
    </xf>
    <xf numFmtId="0" fontId="5" fillId="0" borderId="85" xfId="0" applyFont="1" applyBorder="1" applyAlignment="1" applyProtection="1">
      <alignment horizontal="left"/>
      <protection locked="0"/>
    </xf>
    <xf numFmtId="0" fontId="5" fillId="0" borderId="140" xfId="0" applyFont="1" applyBorder="1" applyAlignment="1" applyProtection="1">
      <alignment horizontal="left"/>
      <protection locked="0"/>
    </xf>
    <xf numFmtId="0" fontId="5" fillId="0" borderId="85" xfId="0" applyFont="1" applyBorder="1" applyAlignment="1" applyProtection="1">
      <alignment horizontal="left"/>
      <protection locked="0"/>
    </xf>
    <xf numFmtId="0" fontId="5" fillId="0" borderId="140" xfId="0" applyFont="1" applyBorder="1" applyAlignment="1" applyProtection="1">
      <alignment horizontal="left"/>
      <protection locked="0"/>
    </xf>
    <xf numFmtId="0" fontId="5" fillId="0" borderId="116" xfId="0" applyFont="1" applyBorder="1" applyAlignment="1" applyProtection="1">
      <alignment horizontal="left"/>
      <protection locked="0"/>
    </xf>
    <xf numFmtId="0" fontId="5" fillId="0" borderId="127" xfId="0" applyFont="1" applyBorder="1" applyAlignment="1" applyProtection="1">
      <alignment horizontal="left"/>
      <protection locked="0"/>
    </xf>
    <xf numFmtId="0" fontId="1" fillId="0" borderId="248" xfId="0" applyFont="1" applyBorder="1" applyAlignment="1" applyProtection="1">
      <alignment horizontal="center"/>
      <protection locked="0"/>
    </xf>
    <xf numFmtId="0" fontId="1" fillId="0" borderId="149" xfId="0" applyFont="1" applyBorder="1" applyAlignment="1" applyProtection="1">
      <alignment horizontal="center"/>
      <protection locked="0"/>
    </xf>
    <xf numFmtId="0" fontId="1" fillId="0" borderId="249" xfId="0" applyFont="1" applyBorder="1" applyAlignment="1" applyProtection="1">
      <alignment horizontal="center"/>
      <protection locked="0"/>
    </xf>
    <xf numFmtId="0" fontId="1" fillId="0" borderId="244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45" xfId="0" applyFont="1" applyBorder="1" applyAlignment="1" applyProtection="1">
      <alignment horizontal="center"/>
      <protection locked="0"/>
    </xf>
    <xf numFmtId="0" fontId="11" fillId="0" borderId="148" xfId="0" applyFont="1" applyBorder="1" applyAlignment="1" applyProtection="1">
      <alignment horizontal="center"/>
      <protection locked="0"/>
    </xf>
    <xf numFmtId="0" fontId="11" fillId="0" borderId="209" xfId="0" applyFont="1" applyBorder="1" applyAlignment="1" applyProtection="1">
      <alignment horizontal="center"/>
      <protection locked="0"/>
    </xf>
    <xf numFmtId="0" fontId="11" fillId="0" borderId="246" xfId="0" applyFont="1" applyBorder="1" applyAlignment="1" applyProtection="1">
      <alignment horizontal="center"/>
      <protection locked="0"/>
    </xf>
    <xf numFmtId="0" fontId="11" fillId="0" borderId="61" xfId="0" applyFont="1" applyBorder="1" applyAlignment="1" applyProtection="1">
      <alignment horizontal="center"/>
      <protection locked="0"/>
    </xf>
    <xf numFmtId="0" fontId="11" fillId="0" borderId="168" xfId="0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 locked="0"/>
    </xf>
    <xf numFmtId="0" fontId="11" fillId="0" borderId="150" xfId="0" applyFont="1" applyBorder="1" applyAlignment="1" applyProtection="1">
      <alignment horizontal="center"/>
      <protection locked="0"/>
    </xf>
    <xf numFmtId="0" fontId="11" fillId="0" borderId="247" xfId="0" applyFont="1" applyBorder="1" applyAlignment="1" applyProtection="1">
      <alignment horizontal="center"/>
      <protection locked="0"/>
    </xf>
    <xf numFmtId="0" fontId="11" fillId="0" borderId="250" xfId="0" applyFont="1" applyBorder="1" applyAlignment="1" applyProtection="1">
      <alignment horizontal="center"/>
      <protection locked="0"/>
    </xf>
    <xf numFmtId="0" fontId="11" fillId="0" borderId="251" xfId="0" applyFont="1" applyBorder="1" applyAlignment="1" applyProtection="1">
      <alignment horizontal="center"/>
      <protection locked="0"/>
    </xf>
    <xf numFmtId="0" fontId="11" fillId="0" borderId="252" xfId="0" applyFont="1" applyBorder="1" applyAlignment="1" applyProtection="1">
      <alignment horizontal="center"/>
      <protection locked="0"/>
    </xf>
    <xf numFmtId="0" fontId="11" fillId="0" borderId="253" xfId="0" applyFont="1" applyBorder="1" applyAlignment="1" applyProtection="1">
      <alignment horizontal="center"/>
      <protection locked="0"/>
    </xf>
    <xf numFmtId="0" fontId="11" fillId="0" borderId="254" xfId="0" applyFont="1" applyBorder="1" applyAlignment="1" applyProtection="1">
      <alignment horizontal="center"/>
      <protection locked="0"/>
    </xf>
    <xf numFmtId="0" fontId="11" fillId="0" borderId="255" xfId="0" applyFont="1" applyBorder="1" applyAlignment="1" applyProtection="1">
      <alignment horizontal="center"/>
      <protection locked="0"/>
    </xf>
    <xf numFmtId="0" fontId="5" fillId="0" borderId="146" xfId="0" applyNumberFormat="1" applyFont="1" applyBorder="1" applyAlignment="1" applyProtection="1">
      <alignment horizontal="left"/>
      <protection locked="0"/>
    </xf>
    <xf numFmtId="0" fontId="11" fillId="0" borderId="116" xfId="0" applyFont="1" applyBorder="1" applyAlignment="1" applyProtection="1">
      <alignment horizontal="left"/>
      <protection locked="0"/>
    </xf>
    <xf numFmtId="0" fontId="11" fillId="0" borderId="127" xfId="0" applyFont="1" applyBorder="1" applyAlignment="1" applyProtection="1">
      <alignment horizontal="left"/>
      <protection locked="0"/>
    </xf>
    <xf numFmtId="14" fontId="11" fillId="0" borderId="105" xfId="0" applyNumberFormat="1" applyFont="1" applyBorder="1" applyAlignment="1" applyProtection="1">
      <alignment horizontal="left"/>
      <protection locked="0"/>
    </xf>
    <xf numFmtId="0" fontId="11" fillId="0" borderId="146" xfId="0" applyNumberFormat="1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28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0"/>
  <sheetViews>
    <sheetView tabSelected="1" zoomScale="85" zoomScaleNormal="85" zoomScaleSheetLayoutView="150" zoomScalePageLayoutView="0" workbookViewId="0" topLeftCell="A1">
      <selection activeCell="U56" sqref="U56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382" customWidth="1"/>
    <col min="5" max="5" width="11.8515625" style="51" customWidth="1"/>
    <col min="6" max="6" width="13.7109375" style="51" customWidth="1"/>
    <col min="7" max="26" width="4.7109375" style="1" customWidth="1" outlineLevel="1"/>
    <col min="27" max="31" width="4.7109375" style="1" customWidth="1"/>
    <col min="32" max="51" width="4.7109375" style="1" customWidth="1" outlineLevel="1"/>
    <col min="52" max="57" width="4.7109375" style="1" customWidth="1"/>
    <col min="58" max="16384" width="9.140625" style="1" customWidth="1"/>
  </cols>
  <sheetData>
    <row r="1" spans="1:57" ht="15.75">
      <c r="A1" s="18" t="s">
        <v>131</v>
      </c>
      <c r="B1" s="19"/>
      <c r="C1" s="19"/>
      <c r="D1" s="26"/>
      <c r="E1" s="24"/>
      <c r="F1" s="2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60" ht="13.5" thickBot="1">
      <c r="A2" s="195"/>
      <c r="B2" s="195"/>
      <c r="C2" s="195"/>
      <c r="D2" s="191"/>
      <c r="E2" s="192"/>
      <c r="F2" s="192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6"/>
      <c r="BG2" s="196"/>
      <c r="BH2" s="196"/>
    </row>
    <row r="3" spans="1:60" ht="12.75" customHeight="1">
      <c r="A3" s="195"/>
      <c r="B3" s="790" t="s">
        <v>21</v>
      </c>
      <c r="C3" s="1065">
        <v>40572</v>
      </c>
      <c r="D3" s="1066"/>
      <c r="E3" s="791"/>
      <c r="F3" s="792"/>
      <c r="G3" s="793"/>
      <c r="H3" s="793"/>
      <c r="I3" s="793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5"/>
      <c r="AB3" s="795"/>
      <c r="AC3" s="795"/>
      <c r="AD3" s="7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796"/>
      <c r="BA3" s="796"/>
      <c r="BB3" s="796"/>
      <c r="BC3" s="796"/>
      <c r="BD3" s="195"/>
      <c r="BE3" s="195"/>
      <c r="BF3" s="196"/>
      <c r="BG3" s="196"/>
      <c r="BH3" s="196"/>
    </row>
    <row r="4" spans="1:60" ht="12.75">
      <c r="A4" s="195"/>
      <c r="B4" s="797" t="s">
        <v>22</v>
      </c>
      <c r="C4" s="1067" t="s">
        <v>24</v>
      </c>
      <c r="D4" s="1068"/>
      <c r="E4" s="317"/>
      <c r="F4" s="798"/>
      <c r="G4" s="799"/>
      <c r="H4" s="799"/>
      <c r="I4" s="799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1"/>
      <c r="AB4" s="801"/>
      <c r="AC4" s="801"/>
      <c r="AD4" s="192"/>
      <c r="AE4" s="192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2"/>
      <c r="BA4" s="192"/>
      <c r="BB4" s="192"/>
      <c r="BC4" s="192"/>
      <c r="BD4" s="192"/>
      <c r="BE4" s="192"/>
      <c r="BF4" s="196"/>
      <c r="BG4" s="196"/>
      <c r="BH4" s="196"/>
    </row>
    <row r="5" spans="1:60" ht="12.75">
      <c r="A5" s="195"/>
      <c r="B5" s="797" t="s">
        <v>23</v>
      </c>
      <c r="C5" s="1069" t="s">
        <v>132</v>
      </c>
      <c r="D5" s="1070"/>
      <c r="E5" s="791"/>
      <c r="F5" s="802"/>
      <c r="G5" s="803"/>
      <c r="H5" s="803"/>
      <c r="I5" s="803"/>
      <c r="J5" s="804"/>
      <c r="K5" s="804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192"/>
      <c r="AB5" s="192"/>
      <c r="AC5" s="192"/>
      <c r="AD5" s="192"/>
      <c r="AE5" s="192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2"/>
      <c r="BA5" s="192"/>
      <c r="BB5" s="192"/>
      <c r="BC5" s="192"/>
      <c r="BD5" s="192"/>
      <c r="BE5" s="192"/>
      <c r="BF5" s="196"/>
      <c r="BG5" s="196"/>
      <c r="BH5" s="196"/>
    </row>
    <row r="6" spans="1:60" ht="12.75">
      <c r="A6" s="195"/>
      <c r="B6" s="797" t="s">
        <v>242</v>
      </c>
      <c r="C6" s="1069" t="s">
        <v>33</v>
      </c>
      <c r="D6" s="1070"/>
      <c r="E6" s="791"/>
      <c r="F6" s="798"/>
      <c r="G6" s="799"/>
      <c r="H6" s="799"/>
      <c r="I6" s="799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192"/>
      <c r="AB6" s="192"/>
      <c r="AC6" s="192"/>
      <c r="AD6" s="192"/>
      <c r="AE6" s="192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2"/>
      <c r="BA6" s="192"/>
      <c r="BB6" s="192"/>
      <c r="BC6" s="192"/>
      <c r="BD6" s="192"/>
      <c r="BE6" s="192"/>
      <c r="BF6" s="196"/>
      <c r="BG6" s="196"/>
      <c r="BH6" s="196"/>
    </row>
    <row r="7" spans="1:60" ht="13.5" customHeight="1" thickBot="1">
      <c r="A7" s="195"/>
      <c r="B7" s="805" t="s">
        <v>32</v>
      </c>
      <c r="C7" s="1071" t="s">
        <v>34</v>
      </c>
      <c r="D7" s="1072"/>
      <c r="E7" s="791"/>
      <c r="F7" s="192"/>
      <c r="G7" s="199"/>
      <c r="H7" s="199"/>
      <c r="I7" s="199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6"/>
      <c r="BG7" s="196"/>
      <c r="BH7" s="196"/>
    </row>
    <row r="8" spans="1:60" ht="13.5" customHeight="1">
      <c r="A8" s="195"/>
      <c r="B8" s="204"/>
      <c r="C8" s="204"/>
      <c r="D8" s="191"/>
      <c r="E8" s="192"/>
      <c r="F8" s="192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195"/>
      <c r="AB8" s="195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195"/>
      <c r="AN8" s="204"/>
      <c r="AO8" s="204"/>
      <c r="AP8" s="204"/>
      <c r="AQ8" s="195"/>
      <c r="AR8" s="204"/>
      <c r="AS8" s="204"/>
      <c r="AT8" s="204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6"/>
      <c r="BG8" s="196"/>
      <c r="BH8" s="196"/>
    </row>
    <row r="9" spans="1:60" ht="13.5" customHeight="1" thickBot="1">
      <c r="A9" s="195"/>
      <c r="B9" s="204"/>
      <c r="C9" s="204"/>
      <c r="D9" s="191"/>
      <c r="E9" s="192"/>
      <c r="F9" s="192"/>
      <c r="G9" s="806" t="s">
        <v>6</v>
      </c>
      <c r="H9" s="807"/>
      <c r="I9" s="807"/>
      <c r="J9" s="807"/>
      <c r="K9" s="807"/>
      <c r="L9" s="807"/>
      <c r="M9" s="807"/>
      <c r="N9" s="807"/>
      <c r="O9" s="807"/>
      <c r="P9" s="807"/>
      <c r="Q9" s="807"/>
      <c r="R9" s="807"/>
      <c r="S9" s="807"/>
      <c r="T9" s="807"/>
      <c r="U9" s="807"/>
      <c r="V9" s="807"/>
      <c r="W9" s="807"/>
      <c r="X9" s="807"/>
      <c r="Y9" s="807"/>
      <c r="Z9" s="807"/>
      <c r="AA9" s="807"/>
      <c r="AB9" s="807"/>
      <c r="AC9" s="807"/>
      <c r="AD9" s="807"/>
      <c r="AE9" s="195"/>
      <c r="AF9" s="806" t="s">
        <v>7</v>
      </c>
      <c r="AG9" s="807"/>
      <c r="AH9" s="807"/>
      <c r="AI9" s="807"/>
      <c r="AJ9" s="807"/>
      <c r="AK9" s="807"/>
      <c r="AL9" s="807"/>
      <c r="AM9" s="807"/>
      <c r="AN9" s="807"/>
      <c r="AO9" s="807"/>
      <c r="AP9" s="807"/>
      <c r="AQ9" s="807"/>
      <c r="AR9" s="807"/>
      <c r="AS9" s="807"/>
      <c r="AT9" s="807"/>
      <c r="AU9" s="807"/>
      <c r="AV9" s="807"/>
      <c r="AW9" s="807"/>
      <c r="AX9" s="807"/>
      <c r="AY9" s="807"/>
      <c r="AZ9" s="807"/>
      <c r="BA9" s="807"/>
      <c r="BB9" s="807"/>
      <c r="BC9" s="807"/>
      <c r="BD9" s="195"/>
      <c r="BE9" s="195"/>
      <c r="BF9" s="196"/>
      <c r="BG9" s="196"/>
      <c r="BH9" s="229"/>
    </row>
    <row r="10" spans="1:60" ht="13.5" customHeight="1" thickBot="1">
      <c r="A10" s="195"/>
      <c r="B10" s="808" t="str">
        <f>CONCATENATE($C$4," pogrupis")</f>
        <v>A pogrupis</v>
      </c>
      <c r="C10" s="809"/>
      <c r="D10" s="917"/>
      <c r="E10" s="810"/>
      <c r="F10" s="192"/>
      <c r="G10" s="1062" t="s">
        <v>8</v>
      </c>
      <c r="H10" s="1063"/>
      <c r="I10" s="1063"/>
      <c r="J10" s="1064"/>
      <c r="K10" s="1056" t="s">
        <v>9</v>
      </c>
      <c r="L10" s="1057"/>
      <c r="M10" s="1057"/>
      <c r="N10" s="1058"/>
      <c r="O10" s="1059" t="s">
        <v>10</v>
      </c>
      <c r="P10" s="1060"/>
      <c r="Q10" s="1060"/>
      <c r="R10" s="1061"/>
      <c r="S10" s="1056" t="s">
        <v>28</v>
      </c>
      <c r="T10" s="1057"/>
      <c r="U10" s="1057"/>
      <c r="V10" s="1058"/>
      <c r="W10" s="1059" t="s">
        <v>29</v>
      </c>
      <c r="X10" s="1060"/>
      <c r="Y10" s="1060"/>
      <c r="Z10" s="1061"/>
      <c r="AA10" s="1056" t="s">
        <v>11</v>
      </c>
      <c r="AB10" s="1057"/>
      <c r="AC10" s="1057"/>
      <c r="AD10" s="1073"/>
      <c r="AE10" s="209"/>
      <c r="AF10" s="1059" t="s">
        <v>8</v>
      </c>
      <c r="AG10" s="1060"/>
      <c r="AH10" s="1060"/>
      <c r="AI10" s="1061"/>
      <c r="AJ10" s="1059" t="s">
        <v>9</v>
      </c>
      <c r="AK10" s="1060"/>
      <c r="AL10" s="1060"/>
      <c r="AM10" s="1061"/>
      <c r="AN10" s="1056" t="s">
        <v>10</v>
      </c>
      <c r="AO10" s="1057"/>
      <c r="AP10" s="1057"/>
      <c r="AQ10" s="1058"/>
      <c r="AR10" s="1059" t="s">
        <v>28</v>
      </c>
      <c r="AS10" s="1060"/>
      <c r="AT10" s="1060"/>
      <c r="AU10" s="1061"/>
      <c r="AV10" s="1056" t="s">
        <v>29</v>
      </c>
      <c r="AW10" s="1057"/>
      <c r="AX10" s="1057"/>
      <c r="AY10" s="1058"/>
      <c r="AZ10" s="1074" t="s">
        <v>11</v>
      </c>
      <c r="BA10" s="1057"/>
      <c r="BB10" s="1057"/>
      <c r="BC10" s="1073"/>
      <c r="BD10" s="209"/>
      <c r="BE10" s="195"/>
      <c r="BF10" s="196"/>
      <c r="BG10" s="196"/>
      <c r="BH10" s="229"/>
    </row>
    <row r="11" spans="1:60" ht="13.5" customHeight="1" thickBot="1">
      <c r="A11" s="415" t="s">
        <v>12</v>
      </c>
      <c r="B11" s="416" t="s">
        <v>13</v>
      </c>
      <c r="C11" s="417" t="s">
        <v>14</v>
      </c>
      <c r="D11" s="417" t="s">
        <v>31</v>
      </c>
      <c r="E11" s="918" t="s">
        <v>30</v>
      </c>
      <c r="F11" s="417" t="s">
        <v>133</v>
      </c>
      <c r="G11" s="811" t="s">
        <v>15</v>
      </c>
      <c r="H11" s="812" t="s">
        <v>17</v>
      </c>
      <c r="I11" s="813" t="s">
        <v>16</v>
      </c>
      <c r="J11" s="814" t="s">
        <v>17</v>
      </c>
      <c r="K11" s="815" t="s">
        <v>15</v>
      </c>
      <c r="L11" s="812" t="s">
        <v>17</v>
      </c>
      <c r="M11" s="813" t="s">
        <v>16</v>
      </c>
      <c r="N11" s="816" t="s">
        <v>17</v>
      </c>
      <c r="O11" s="811" t="s">
        <v>15</v>
      </c>
      <c r="P11" s="812" t="s">
        <v>17</v>
      </c>
      <c r="Q11" s="813" t="s">
        <v>16</v>
      </c>
      <c r="R11" s="814" t="s">
        <v>17</v>
      </c>
      <c r="S11" s="815" t="s">
        <v>15</v>
      </c>
      <c r="T11" s="812" t="s">
        <v>17</v>
      </c>
      <c r="U11" s="813" t="s">
        <v>16</v>
      </c>
      <c r="V11" s="816" t="s">
        <v>17</v>
      </c>
      <c r="W11" s="811" t="s">
        <v>15</v>
      </c>
      <c r="X11" s="812" t="s">
        <v>17</v>
      </c>
      <c r="Y11" s="813" t="s">
        <v>16</v>
      </c>
      <c r="Z11" s="814" t="s">
        <v>17</v>
      </c>
      <c r="AA11" s="815" t="s">
        <v>15</v>
      </c>
      <c r="AB11" s="812" t="s">
        <v>17</v>
      </c>
      <c r="AC11" s="813" t="s">
        <v>16</v>
      </c>
      <c r="AD11" s="814" t="s">
        <v>17</v>
      </c>
      <c r="AE11" s="817" t="s">
        <v>4</v>
      </c>
      <c r="AF11" s="811" t="s">
        <v>15</v>
      </c>
      <c r="AG11" s="812" t="s">
        <v>17</v>
      </c>
      <c r="AH11" s="813" t="s">
        <v>16</v>
      </c>
      <c r="AI11" s="814" t="s">
        <v>17</v>
      </c>
      <c r="AJ11" s="811" t="s">
        <v>15</v>
      </c>
      <c r="AK11" s="812" t="s">
        <v>17</v>
      </c>
      <c r="AL11" s="813" t="s">
        <v>16</v>
      </c>
      <c r="AM11" s="814" t="s">
        <v>17</v>
      </c>
      <c r="AN11" s="815" t="s">
        <v>15</v>
      </c>
      <c r="AO11" s="812" t="s">
        <v>17</v>
      </c>
      <c r="AP11" s="813" t="s">
        <v>16</v>
      </c>
      <c r="AQ11" s="816" t="s">
        <v>17</v>
      </c>
      <c r="AR11" s="811" t="s">
        <v>15</v>
      </c>
      <c r="AS11" s="812" t="s">
        <v>17</v>
      </c>
      <c r="AT11" s="813" t="s">
        <v>16</v>
      </c>
      <c r="AU11" s="814" t="s">
        <v>17</v>
      </c>
      <c r="AV11" s="815" t="s">
        <v>15</v>
      </c>
      <c r="AW11" s="812" t="s">
        <v>17</v>
      </c>
      <c r="AX11" s="813" t="s">
        <v>16</v>
      </c>
      <c r="AY11" s="818" t="s">
        <v>17</v>
      </c>
      <c r="AZ11" s="819" t="s">
        <v>15</v>
      </c>
      <c r="BA11" s="812" t="s">
        <v>17</v>
      </c>
      <c r="BB11" s="813" t="s">
        <v>16</v>
      </c>
      <c r="BC11" s="816" t="s">
        <v>17</v>
      </c>
      <c r="BD11" s="217" t="s">
        <v>4</v>
      </c>
      <c r="BE11" s="210" t="s">
        <v>18</v>
      </c>
      <c r="BF11" s="196"/>
      <c r="BG11" s="196"/>
      <c r="BH11" s="196"/>
    </row>
    <row r="12" spans="1:75" ht="12.75">
      <c r="A12" s="323">
        <v>1</v>
      </c>
      <c r="B12" s="906" t="s">
        <v>198</v>
      </c>
      <c r="C12" s="906" t="s">
        <v>199</v>
      </c>
      <c r="D12" s="322">
        <v>1992</v>
      </c>
      <c r="E12" s="907" t="s">
        <v>35</v>
      </c>
      <c r="F12" s="908" t="s">
        <v>173</v>
      </c>
      <c r="G12" s="905">
        <v>1</v>
      </c>
      <c r="H12" s="627">
        <v>1</v>
      </c>
      <c r="I12" s="127">
        <v>1</v>
      </c>
      <c r="J12" s="631">
        <v>1</v>
      </c>
      <c r="K12" s="323">
        <v>1</v>
      </c>
      <c r="L12" s="218">
        <v>1</v>
      </c>
      <c r="M12" s="322">
        <v>1</v>
      </c>
      <c r="N12" s="219">
        <v>1</v>
      </c>
      <c r="O12" s="323">
        <v>1</v>
      </c>
      <c r="P12" s="218">
        <v>1</v>
      </c>
      <c r="Q12" s="322">
        <v>1</v>
      </c>
      <c r="R12" s="219">
        <v>1</v>
      </c>
      <c r="S12" s="905">
        <v>1</v>
      </c>
      <c r="T12" s="627">
        <v>1</v>
      </c>
      <c r="U12" s="127">
        <v>1</v>
      </c>
      <c r="V12" s="631">
        <v>1</v>
      </c>
      <c r="W12" s="323">
        <v>1</v>
      </c>
      <c r="X12" s="218">
        <v>1</v>
      </c>
      <c r="Y12" s="322">
        <v>1</v>
      </c>
      <c r="Z12" s="219">
        <v>1</v>
      </c>
      <c r="AA12" s="499">
        <f>G12+K12+O12+S12+W12</f>
        <v>5</v>
      </c>
      <c r="AB12" s="500">
        <f>H12+L12+P12+T12+X12</f>
        <v>5</v>
      </c>
      <c r="AC12" s="501">
        <f>I12+M12+Q12+U12+Y12</f>
        <v>5</v>
      </c>
      <c r="AD12" s="891">
        <f>J12+N12+R12+V12+Z12</f>
        <v>5</v>
      </c>
      <c r="AE12" s="449" t="s">
        <v>44</v>
      </c>
      <c r="AF12" s="320">
        <v>1</v>
      </c>
      <c r="AG12" s="627">
        <v>1</v>
      </c>
      <c r="AH12" s="127">
        <v>1</v>
      </c>
      <c r="AI12" s="629">
        <v>1</v>
      </c>
      <c r="AJ12" s="320">
        <v>1</v>
      </c>
      <c r="AK12" s="627">
        <v>1</v>
      </c>
      <c r="AL12" s="127">
        <v>1</v>
      </c>
      <c r="AM12" s="629">
        <v>1</v>
      </c>
      <c r="AN12" s="905">
        <v>1</v>
      </c>
      <c r="AO12" s="627">
        <v>1</v>
      </c>
      <c r="AP12" s="127">
        <v>1</v>
      </c>
      <c r="AQ12" s="631">
        <v>1</v>
      </c>
      <c r="AR12" s="320">
        <v>1</v>
      </c>
      <c r="AS12" s="627">
        <v>1</v>
      </c>
      <c r="AT12" s="127">
        <v>1</v>
      </c>
      <c r="AU12" s="629">
        <v>1</v>
      </c>
      <c r="AV12" s="905">
        <v>1</v>
      </c>
      <c r="AW12" s="627">
        <v>1</v>
      </c>
      <c r="AX12" s="127">
        <v>1</v>
      </c>
      <c r="AY12" s="629">
        <v>1</v>
      </c>
      <c r="AZ12" s="1019">
        <f aca="true" t="shared" si="0" ref="AZ12:BC19">AF12+AJ12+AN12+AR12+AV12</f>
        <v>5</v>
      </c>
      <c r="BA12" s="580">
        <f t="shared" si="0"/>
        <v>5</v>
      </c>
      <c r="BB12" s="581">
        <f t="shared" si="0"/>
        <v>5</v>
      </c>
      <c r="BC12" s="582">
        <f t="shared" si="0"/>
        <v>5</v>
      </c>
      <c r="BD12" s="1041" t="s">
        <v>44</v>
      </c>
      <c r="BE12" s="1046">
        <v>100</v>
      </c>
      <c r="BF12" s="382"/>
      <c r="BG12" s="196"/>
      <c r="BH12" s="196"/>
      <c r="BT12" s="1">
        <v>5</v>
      </c>
      <c r="BU12" s="1">
        <v>5</v>
      </c>
      <c r="BV12" s="1">
        <v>5</v>
      </c>
      <c r="BW12" s="1">
        <v>5</v>
      </c>
    </row>
    <row r="13" spans="1:75" ht="12.75">
      <c r="A13" s="326">
        <v>2</v>
      </c>
      <c r="B13" s="126" t="s">
        <v>200</v>
      </c>
      <c r="C13" s="126" t="s">
        <v>201</v>
      </c>
      <c r="D13" s="128">
        <v>1991</v>
      </c>
      <c r="E13" s="194" t="s">
        <v>36</v>
      </c>
      <c r="F13" s="909" t="s">
        <v>174</v>
      </c>
      <c r="G13" s="139">
        <v>1</v>
      </c>
      <c r="H13" s="226">
        <v>1</v>
      </c>
      <c r="I13" s="128">
        <v>1</v>
      </c>
      <c r="J13" s="228">
        <v>1</v>
      </c>
      <c r="K13" s="326">
        <v>1</v>
      </c>
      <c r="L13" s="226">
        <v>1</v>
      </c>
      <c r="M13" s="128">
        <v>1</v>
      </c>
      <c r="N13" s="227">
        <v>1</v>
      </c>
      <c r="O13" s="326">
        <v>1</v>
      </c>
      <c r="P13" s="226">
        <v>1</v>
      </c>
      <c r="Q13" s="128">
        <v>1</v>
      </c>
      <c r="R13" s="227">
        <v>1</v>
      </c>
      <c r="S13" s="139">
        <v>1</v>
      </c>
      <c r="T13" s="226">
        <v>1</v>
      </c>
      <c r="U13" s="128">
        <v>1</v>
      </c>
      <c r="V13" s="228">
        <v>1</v>
      </c>
      <c r="W13" s="326">
        <v>1</v>
      </c>
      <c r="X13" s="226">
        <v>3</v>
      </c>
      <c r="Y13" s="128">
        <v>1</v>
      </c>
      <c r="Z13" s="227">
        <v>3</v>
      </c>
      <c r="AA13" s="572">
        <f aca="true" t="shared" si="1" ref="AA13:AA27">G13+K13+O13+S13+W13</f>
        <v>5</v>
      </c>
      <c r="AB13" s="470">
        <f aca="true" t="shared" si="2" ref="AB13:AB27">H13+L13+P13+T13+X13</f>
        <v>7</v>
      </c>
      <c r="AC13" s="443">
        <f aca="true" t="shared" si="3" ref="AC13:AC27">I13+M13+Q13+U13+Y13</f>
        <v>5</v>
      </c>
      <c r="AD13" s="471">
        <f aca="true" t="shared" si="4" ref="AD13:AD27">J13+N13+R13+V13+Z13</f>
        <v>7</v>
      </c>
      <c r="AE13" s="449" t="s">
        <v>43</v>
      </c>
      <c r="AF13" s="326">
        <v>1</v>
      </c>
      <c r="AG13" s="226">
        <v>3</v>
      </c>
      <c r="AH13" s="128">
        <v>1</v>
      </c>
      <c r="AI13" s="227">
        <v>1</v>
      </c>
      <c r="AJ13" s="326">
        <v>1</v>
      </c>
      <c r="AK13" s="226">
        <v>1</v>
      </c>
      <c r="AL13" s="128">
        <v>1</v>
      </c>
      <c r="AM13" s="227">
        <v>1</v>
      </c>
      <c r="AN13" s="139">
        <v>1</v>
      </c>
      <c r="AO13" s="226">
        <v>4</v>
      </c>
      <c r="AP13" s="128">
        <v>1</v>
      </c>
      <c r="AQ13" s="228">
        <v>2</v>
      </c>
      <c r="AR13" s="326">
        <v>1</v>
      </c>
      <c r="AS13" s="226">
        <v>5</v>
      </c>
      <c r="AT13" s="128">
        <v>1</v>
      </c>
      <c r="AU13" s="227">
        <v>5</v>
      </c>
      <c r="AV13" s="139">
        <v>1</v>
      </c>
      <c r="AW13" s="226">
        <v>1</v>
      </c>
      <c r="AX13" s="128">
        <v>1</v>
      </c>
      <c r="AY13" s="227">
        <v>1</v>
      </c>
      <c r="AZ13" s="1020">
        <f t="shared" si="0"/>
        <v>5</v>
      </c>
      <c r="BA13" s="470">
        <f t="shared" si="0"/>
        <v>14</v>
      </c>
      <c r="BB13" s="443">
        <f t="shared" si="0"/>
        <v>5</v>
      </c>
      <c r="BC13" s="471">
        <f t="shared" si="0"/>
        <v>10</v>
      </c>
      <c r="BD13" s="1042" t="s">
        <v>46</v>
      </c>
      <c r="BE13" s="497">
        <v>89</v>
      </c>
      <c r="BF13" s="1045"/>
      <c r="BG13" s="229"/>
      <c r="BH13" s="196"/>
      <c r="BT13" s="1">
        <v>5</v>
      </c>
      <c r="BU13" s="1">
        <v>14</v>
      </c>
      <c r="BV13" s="1">
        <v>5</v>
      </c>
      <c r="BW13" s="1">
        <v>10</v>
      </c>
    </row>
    <row r="14" spans="1:75" ht="12.75">
      <c r="A14" s="320">
        <v>3</v>
      </c>
      <c r="B14" s="126" t="s">
        <v>202</v>
      </c>
      <c r="C14" s="126" t="s">
        <v>203</v>
      </c>
      <c r="D14" s="128">
        <v>1990</v>
      </c>
      <c r="E14" s="194" t="s">
        <v>38</v>
      </c>
      <c r="F14" s="909" t="s">
        <v>175</v>
      </c>
      <c r="G14" s="139">
        <v>1</v>
      </c>
      <c r="H14" s="226">
        <v>2</v>
      </c>
      <c r="I14" s="128">
        <v>1</v>
      </c>
      <c r="J14" s="228">
        <v>1</v>
      </c>
      <c r="K14" s="326">
        <v>1</v>
      </c>
      <c r="L14" s="226">
        <v>1</v>
      </c>
      <c r="M14" s="128">
        <v>1</v>
      </c>
      <c r="N14" s="227">
        <v>1</v>
      </c>
      <c r="O14" s="326">
        <v>1</v>
      </c>
      <c r="P14" s="226">
        <v>1</v>
      </c>
      <c r="Q14" s="128">
        <v>1</v>
      </c>
      <c r="R14" s="227">
        <v>1</v>
      </c>
      <c r="S14" s="139">
        <v>1</v>
      </c>
      <c r="T14" s="226">
        <v>4</v>
      </c>
      <c r="U14" s="128">
        <v>1</v>
      </c>
      <c r="V14" s="228">
        <v>1</v>
      </c>
      <c r="W14" s="326">
        <v>1</v>
      </c>
      <c r="X14" s="226">
        <v>2</v>
      </c>
      <c r="Y14" s="128">
        <v>1</v>
      </c>
      <c r="Z14" s="227">
        <v>2</v>
      </c>
      <c r="AA14" s="572">
        <f t="shared" si="1"/>
        <v>5</v>
      </c>
      <c r="AB14" s="470">
        <f t="shared" si="2"/>
        <v>10</v>
      </c>
      <c r="AC14" s="443">
        <f t="shared" si="3"/>
        <v>5</v>
      </c>
      <c r="AD14" s="471">
        <f t="shared" si="4"/>
        <v>6</v>
      </c>
      <c r="AE14" s="444" t="s">
        <v>47</v>
      </c>
      <c r="AF14" s="326">
        <v>0</v>
      </c>
      <c r="AG14" s="226">
        <v>0</v>
      </c>
      <c r="AH14" s="128">
        <v>1</v>
      </c>
      <c r="AI14" s="227">
        <v>2</v>
      </c>
      <c r="AJ14" s="326">
        <v>1</v>
      </c>
      <c r="AK14" s="226">
        <v>1</v>
      </c>
      <c r="AL14" s="128">
        <v>1</v>
      </c>
      <c r="AM14" s="227">
        <v>1</v>
      </c>
      <c r="AN14" s="139">
        <v>1</v>
      </c>
      <c r="AO14" s="226">
        <v>1</v>
      </c>
      <c r="AP14" s="128">
        <v>1</v>
      </c>
      <c r="AQ14" s="228">
        <v>1</v>
      </c>
      <c r="AR14" s="326">
        <v>0</v>
      </c>
      <c r="AS14" s="226">
        <v>0</v>
      </c>
      <c r="AT14" s="128">
        <v>1</v>
      </c>
      <c r="AU14" s="227">
        <v>1</v>
      </c>
      <c r="AV14" s="139">
        <v>1</v>
      </c>
      <c r="AW14" s="226">
        <v>2</v>
      </c>
      <c r="AX14" s="128">
        <v>1</v>
      </c>
      <c r="AY14" s="227">
        <v>2</v>
      </c>
      <c r="AZ14" s="1020">
        <f t="shared" si="0"/>
        <v>3</v>
      </c>
      <c r="BA14" s="470">
        <f t="shared" si="0"/>
        <v>4</v>
      </c>
      <c r="BB14" s="443">
        <f t="shared" si="0"/>
        <v>5</v>
      </c>
      <c r="BC14" s="471">
        <f t="shared" si="0"/>
        <v>7</v>
      </c>
      <c r="BD14" s="1042" t="s">
        <v>45</v>
      </c>
      <c r="BE14" s="497">
        <v>79</v>
      </c>
      <c r="BF14" s="1045"/>
      <c r="BG14" s="229"/>
      <c r="BH14" s="196"/>
      <c r="BT14" s="1">
        <v>3</v>
      </c>
      <c r="BU14" s="1">
        <v>4</v>
      </c>
      <c r="BV14" s="1">
        <v>5</v>
      </c>
      <c r="BW14" s="1">
        <v>7</v>
      </c>
    </row>
    <row r="15" spans="1:75" ht="12.75">
      <c r="A15" s="326">
        <v>4</v>
      </c>
      <c r="B15" s="977" t="s">
        <v>204</v>
      </c>
      <c r="C15" s="977" t="s">
        <v>205</v>
      </c>
      <c r="D15" s="978">
        <v>1983</v>
      </c>
      <c r="E15" s="979" t="s">
        <v>76</v>
      </c>
      <c r="F15" s="913" t="s">
        <v>189</v>
      </c>
      <c r="G15" s="980">
        <v>1</v>
      </c>
      <c r="H15" s="981">
        <v>1</v>
      </c>
      <c r="I15" s="978">
        <v>1</v>
      </c>
      <c r="J15" s="982">
        <v>1</v>
      </c>
      <c r="K15" s="983">
        <v>1</v>
      </c>
      <c r="L15" s="981">
        <v>1</v>
      </c>
      <c r="M15" s="978">
        <v>1</v>
      </c>
      <c r="N15" s="984">
        <v>1</v>
      </c>
      <c r="O15" s="983">
        <v>1</v>
      </c>
      <c r="P15" s="981">
        <v>1</v>
      </c>
      <c r="Q15" s="978">
        <v>1</v>
      </c>
      <c r="R15" s="984">
        <v>1</v>
      </c>
      <c r="S15" s="980">
        <v>1</v>
      </c>
      <c r="T15" s="981">
        <v>1</v>
      </c>
      <c r="U15" s="978">
        <v>1</v>
      </c>
      <c r="V15" s="982">
        <v>1</v>
      </c>
      <c r="W15" s="983">
        <v>1</v>
      </c>
      <c r="X15" s="981">
        <v>1</v>
      </c>
      <c r="Y15" s="978">
        <v>1</v>
      </c>
      <c r="Z15" s="984">
        <v>1</v>
      </c>
      <c r="AA15" s="985">
        <f aca="true" t="shared" si="5" ref="AA15:AD17">G15+K15+O15+S15+W15</f>
        <v>5</v>
      </c>
      <c r="AB15" s="986">
        <f t="shared" si="5"/>
        <v>5</v>
      </c>
      <c r="AC15" s="987">
        <f t="shared" si="5"/>
        <v>5</v>
      </c>
      <c r="AD15" s="988">
        <f t="shared" si="5"/>
        <v>5</v>
      </c>
      <c r="AE15" s="989" t="s">
        <v>44</v>
      </c>
      <c r="AF15" s="307">
        <v>1</v>
      </c>
      <c r="AG15" s="233">
        <v>1</v>
      </c>
      <c r="AH15" s="136">
        <v>1</v>
      </c>
      <c r="AI15" s="234">
        <v>1</v>
      </c>
      <c r="AJ15" s="242">
        <v>0</v>
      </c>
      <c r="AK15" s="224">
        <v>0</v>
      </c>
      <c r="AL15" s="146">
        <v>1</v>
      </c>
      <c r="AM15" s="235">
        <v>2</v>
      </c>
      <c r="AN15" s="307">
        <v>0</v>
      </c>
      <c r="AO15" s="224">
        <v>0</v>
      </c>
      <c r="AP15" s="146">
        <v>0</v>
      </c>
      <c r="AQ15" s="234">
        <v>0</v>
      </c>
      <c r="AR15" s="242">
        <v>1</v>
      </c>
      <c r="AS15" s="224">
        <v>3</v>
      </c>
      <c r="AT15" s="146">
        <v>1</v>
      </c>
      <c r="AU15" s="235">
        <v>3</v>
      </c>
      <c r="AV15" s="307">
        <v>1</v>
      </c>
      <c r="AW15" s="224">
        <v>1</v>
      </c>
      <c r="AX15" s="146">
        <v>1</v>
      </c>
      <c r="AY15" s="234">
        <v>1</v>
      </c>
      <c r="AZ15" s="1020">
        <f t="shared" si="0"/>
        <v>3</v>
      </c>
      <c r="BA15" s="470">
        <f t="shared" si="0"/>
        <v>5</v>
      </c>
      <c r="BB15" s="443">
        <f t="shared" si="0"/>
        <v>4</v>
      </c>
      <c r="BC15" s="471">
        <f t="shared" si="0"/>
        <v>7</v>
      </c>
      <c r="BD15" s="1038" t="s">
        <v>43</v>
      </c>
      <c r="BE15" s="1047"/>
      <c r="BF15" s="1045"/>
      <c r="BG15" s="229"/>
      <c r="BH15" s="196"/>
      <c r="BT15" s="1">
        <v>3</v>
      </c>
      <c r="BU15" s="1">
        <v>5</v>
      </c>
      <c r="BV15" s="1">
        <v>4</v>
      </c>
      <c r="BW15" s="1">
        <v>7</v>
      </c>
    </row>
    <row r="16" spans="1:75" ht="12.75">
      <c r="A16" s="320">
        <v>5</v>
      </c>
      <c r="B16" s="126" t="s">
        <v>206</v>
      </c>
      <c r="C16" s="126" t="s">
        <v>207</v>
      </c>
      <c r="D16" s="128">
        <v>1977</v>
      </c>
      <c r="E16" s="194" t="s">
        <v>35</v>
      </c>
      <c r="F16" s="909" t="s">
        <v>173</v>
      </c>
      <c r="G16" s="139">
        <v>1</v>
      </c>
      <c r="H16" s="226">
        <v>1</v>
      </c>
      <c r="I16" s="128">
        <v>1</v>
      </c>
      <c r="J16" s="228">
        <v>1</v>
      </c>
      <c r="K16" s="326">
        <v>1</v>
      </c>
      <c r="L16" s="226">
        <v>1</v>
      </c>
      <c r="M16" s="128">
        <v>1</v>
      </c>
      <c r="N16" s="227">
        <v>1</v>
      </c>
      <c r="O16" s="326">
        <v>1</v>
      </c>
      <c r="P16" s="226">
        <v>1</v>
      </c>
      <c r="Q16" s="128">
        <v>1</v>
      </c>
      <c r="R16" s="227">
        <v>1</v>
      </c>
      <c r="S16" s="139">
        <v>1</v>
      </c>
      <c r="T16" s="226">
        <v>1</v>
      </c>
      <c r="U16" s="128">
        <v>1</v>
      </c>
      <c r="V16" s="228">
        <v>1</v>
      </c>
      <c r="W16" s="326">
        <v>1</v>
      </c>
      <c r="X16" s="226">
        <v>2</v>
      </c>
      <c r="Y16" s="130">
        <v>1</v>
      </c>
      <c r="Z16" s="672">
        <v>2</v>
      </c>
      <c r="AA16" s="503">
        <f t="shared" si="5"/>
        <v>5</v>
      </c>
      <c r="AB16" s="470">
        <f t="shared" si="5"/>
        <v>6</v>
      </c>
      <c r="AC16" s="453">
        <f t="shared" si="5"/>
        <v>5</v>
      </c>
      <c r="AD16" s="892">
        <f t="shared" si="5"/>
        <v>6</v>
      </c>
      <c r="AE16" s="833" t="s">
        <v>45</v>
      </c>
      <c r="AF16" s="649">
        <v>0</v>
      </c>
      <c r="AG16" s="650">
        <v>0</v>
      </c>
      <c r="AH16" s="151">
        <v>1</v>
      </c>
      <c r="AI16" s="651">
        <v>1</v>
      </c>
      <c r="AJ16" s="652">
        <v>0</v>
      </c>
      <c r="AK16" s="615">
        <v>0</v>
      </c>
      <c r="AL16" s="135">
        <v>1</v>
      </c>
      <c r="AM16" s="653">
        <v>1</v>
      </c>
      <c r="AN16" s="649">
        <v>0</v>
      </c>
      <c r="AO16" s="615">
        <v>0</v>
      </c>
      <c r="AP16" s="135">
        <v>1</v>
      </c>
      <c r="AQ16" s="651">
        <v>4</v>
      </c>
      <c r="AR16" s="652">
        <v>1</v>
      </c>
      <c r="AS16" s="615">
        <v>2</v>
      </c>
      <c r="AT16" s="135">
        <v>1</v>
      </c>
      <c r="AU16" s="653">
        <v>2</v>
      </c>
      <c r="AV16" s="649">
        <v>1</v>
      </c>
      <c r="AW16" s="615">
        <v>2</v>
      </c>
      <c r="AX16" s="135">
        <v>1</v>
      </c>
      <c r="AY16" s="651">
        <v>1</v>
      </c>
      <c r="AZ16" s="1020">
        <f t="shared" si="0"/>
        <v>2</v>
      </c>
      <c r="BA16" s="470">
        <f t="shared" si="0"/>
        <v>4</v>
      </c>
      <c r="BB16" s="443">
        <f t="shared" si="0"/>
        <v>5</v>
      </c>
      <c r="BC16" s="471">
        <f t="shared" si="0"/>
        <v>9</v>
      </c>
      <c r="BD16" s="836" t="s">
        <v>42</v>
      </c>
      <c r="BE16" s="1047">
        <v>71</v>
      </c>
      <c r="BF16" s="1045"/>
      <c r="BG16" s="229"/>
      <c r="BH16" s="196"/>
      <c r="BT16" s="1">
        <v>2</v>
      </c>
      <c r="BU16" s="1">
        <v>4</v>
      </c>
      <c r="BV16" s="1">
        <v>5</v>
      </c>
      <c r="BW16" s="1">
        <v>9</v>
      </c>
    </row>
    <row r="17" spans="1:75" ht="12.75">
      <c r="A17" s="326">
        <v>6</v>
      </c>
      <c r="B17" s="977" t="s">
        <v>140</v>
      </c>
      <c r="C17" s="977" t="s">
        <v>208</v>
      </c>
      <c r="D17" s="978">
        <v>1993</v>
      </c>
      <c r="E17" s="979" t="s">
        <v>76</v>
      </c>
      <c r="F17" s="913" t="s">
        <v>172</v>
      </c>
      <c r="G17" s="980">
        <v>1</v>
      </c>
      <c r="H17" s="981">
        <v>2</v>
      </c>
      <c r="I17" s="978">
        <v>1</v>
      </c>
      <c r="J17" s="982">
        <v>2</v>
      </c>
      <c r="K17" s="983">
        <v>1</v>
      </c>
      <c r="L17" s="981">
        <v>2</v>
      </c>
      <c r="M17" s="978">
        <v>1</v>
      </c>
      <c r="N17" s="984">
        <v>1</v>
      </c>
      <c r="O17" s="983">
        <v>1</v>
      </c>
      <c r="P17" s="981">
        <v>1</v>
      </c>
      <c r="Q17" s="978">
        <v>1</v>
      </c>
      <c r="R17" s="984">
        <v>1</v>
      </c>
      <c r="S17" s="980">
        <v>1</v>
      </c>
      <c r="T17" s="981">
        <v>3</v>
      </c>
      <c r="U17" s="978">
        <v>1</v>
      </c>
      <c r="V17" s="982">
        <v>3</v>
      </c>
      <c r="W17" s="983">
        <v>1</v>
      </c>
      <c r="X17" s="981">
        <v>1</v>
      </c>
      <c r="Y17" s="978">
        <v>1</v>
      </c>
      <c r="Z17" s="984">
        <v>1</v>
      </c>
      <c r="AA17" s="990">
        <f t="shared" si="5"/>
        <v>5</v>
      </c>
      <c r="AB17" s="991">
        <f t="shared" si="5"/>
        <v>9</v>
      </c>
      <c r="AC17" s="992">
        <f t="shared" si="5"/>
        <v>5</v>
      </c>
      <c r="AD17" s="993">
        <f t="shared" si="5"/>
        <v>8</v>
      </c>
      <c r="AE17" s="994" t="s">
        <v>41</v>
      </c>
      <c r="AF17" s="675">
        <v>0</v>
      </c>
      <c r="AG17" s="676">
        <v>0</v>
      </c>
      <c r="AH17" s="677">
        <v>1</v>
      </c>
      <c r="AI17" s="678">
        <v>1</v>
      </c>
      <c r="AJ17" s="679">
        <v>0</v>
      </c>
      <c r="AK17" s="680">
        <v>0</v>
      </c>
      <c r="AL17" s="646">
        <v>1</v>
      </c>
      <c r="AM17" s="681">
        <v>1</v>
      </c>
      <c r="AN17" s="675">
        <v>0</v>
      </c>
      <c r="AO17" s="680">
        <v>0</v>
      </c>
      <c r="AP17" s="646">
        <v>1</v>
      </c>
      <c r="AQ17" s="678">
        <v>4</v>
      </c>
      <c r="AR17" s="679">
        <v>1</v>
      </c>
      <c r="AS17" s="680">
        <v>3</v>
      </c>
      <c r="AT17" s="646">
        <v>1</v>
      </c>
      <c r="AU17" s="681">
        <v>2</v>
      </c>
      <c r="AV17" s="675">
        <v>1</v>
      </c>
      <c r="AW17" s="680">
        <v>2</v>
      </c>
      <c r="AX17" s="646">
        <v>1</v>
      </c>
      <c r="AY17" s="678">
        <v>2</v>
      </c>
      <c r="AZ17" s="1020">
        <f t="shared" si="0"/>
        <v>2</v>
      </c>
      <c r="BA17" s="470">
        <f t="shared" si="0"/>
        <v>5</v>
      </c>
      <c r="BB17" s="443">
        <f t="shared" si="0"/>
        <v>5</v>
      </c>
      <c r="BC17" s="471">
        <f t="shared" si="0"/>
        <v>10</v>
      </c>
      <c r="BD17" s="1038" t="s">
        <v>41</v>
      </c>
      <c r="BE17" s="497"/>
      <c r="BF17" s="1045"/>
      <c r="BG17" s="229"/>
      <c r="BH17" s="196"/>
      <c r="BT17" s="1">
        <v>2</v>
      </c>
      <c r="BU17" s="1">
        <v>5</v>
      </c>
      <c r="BV17" s="1">
        <v>5</v>
      </c>
      <c r="BW17" s="1">
        <v>10</v>
      </c>
    </row>
    <row r="18" spans="1:75" ht="12.75">
      <c r="A18" s="320">
        <v>7</v>
      </c>
      <c r="B18" s="52" t="s">
        <v>209</v>
      </c>
      <c r="C18" s="52" t="s">
        <v>210</v>
      </c>
      <c r="D18" s="123">
        <v>1990</v>
      </c>
      <c r="E18" s="193" t="s">
        <v>35</v>
      </c>
      <c r="F18" s="910" t="s">
        <v>173</v>
      </c>
      <c r="G18" s="139">
        <v>1</v>
      </c>
      <c r="H18" s="226">
        <v>2</v>
      </c>
      <c r="I18" s="128">
        <v>1</v>
      </c>
      <c r="J18" s="228">
        <v>1</v>
      </c>
      <c r="K18" s="326">
        <v>1</v>
      </c>
      <c r="L18" s="226">
        <v>3</v>
      </c>
      <c r="M18" s="128">
        <v>1</v>
      </c>
      <c r="N18" s="227">
        <v>2</v>
      </c>
      <c r="O18" s="326">
        <v>1</v>
      </c>
      <c r="P18" s="226">
        <v>1</v>
      </c>
      <c r="Q18" s="128">
        <v>1</v>
      </c>
      <c r="R18" s="227">
        <v>1</v>
      </c>
      <c r="S18" s="139">
        <v>1</v>
      </c>
      <c r="T18" s="226">
        <v>3</v>
      </c>
      <c r="U18" s="128">
        <v>1</v>
      </c>
      <c r="V18" s="228">
        <v>2</v>
      </c>
      <c r="W18" s="326">
        <v>1</v>
      </c>
      <c r="X18" s="226">
        <v>1</v>
      </c>
      <c r="Y18" s="127">
        <v>1</v>
      </c>
      <c r="Z18" s="629">
        <v>1</v>
      </c>
      <c r="AA18" s="499">
        <f t="shared" si="1"/>
        <v>5</v>
      </c>
      <c r="AB18" s="500">
        <f t="shared" si="2"/>
        <v>10</v>
      </c>
      <c r="AC18" s="501">
        <f t="shared" si="3"/>
        <v>5</v>
      </c>
      <c r="AD18" s="893">
        <f t="shared" si="4"/>
        <v>7</v>
      </c>
      <c r="AE18" s="634" t="s">
        <v>48</v>
      </c>
      <c r="AF18" s="320">
        <v>0</v>
      </c>
      <c r="AG18" s="627">
        <v>0</v>
      </c>
      <c r="AH18" s="127">
        <v>1</v>
      </c>
      <c r="AI18" s="629">
        <v>2</v>
      </c>
      <c r="AJ18" s="320">
        <v>0</v>
      </c>
      <c r="AK18" s="627">
        <v>0</v>
      </c>
      <c r="AL18" s="127">
        <v>0</v>
      </c>
      <c r="AM18" s="629">
        <v>0</v>
      </c>
      <c r="AN18" s="905">
        <v>1</v>
      </c>
      <c r="AO18" s="627">
        <v>8</v>
      </c>
      <c r="AP18" s="127">
        <v>1</v>
      </c>
      <c r="AQ18" s="631">
        <v>1</v>
      </c>
      <c r="AR18" s="320">
        <v>1</v>
      </c>
      <c r="AS18" s="627">
        <v>5</v>
      </c>
      <c r="AT18" s="127">
        <v>1</v>
      </c>
      <c r="AU18" s="629">
        <v>2</v>
      </c>
      <c r="AV18" s="905">
        <v>0</v>
      </c>
      <c r="AW18" s="627">
        <v>0</v>
      </c>
      <c r="AX18" s="127">
        <v>1</v>
      </c>
      <c r="AY18" s="629">
        <v>1</v>
      </c>
      <c r="AZ18" s="1020">
        <f t="shared" si="0"/>
        <v>2</v>
      </c>
      <c r="BA18" s="470">
        <f t="shared" si="0"/>
        <v>13</v>
      </c>
      <c r="BB18" s="443">
        <f t="shared" si="0"/>
        <v>4</v>
      </c>
      <c r="BC18" s="471">
        <f t="shared" si="0"/>
        <v>6</v>
      </c>
      <c r="BD18" s="1043" t="s">
        <v>47</v>
      </c>
      <c r="BE18" s="497">
        <v>63</v>
      </c>
      <c r="BF18" s="1045"/>
      <c r="BG18" s="229"/>
      <c r="BH18" s="196"/>
      <c r="BT18" s="1">
        <v>2</v>
      </c>
      <c r="BU18" s="1">
        <v>13</v>
      </c>
      <c r="BV18" s="1">
        <v>4</v>
      </c>
      <c r="BW18" s="1">
        <v>6</v>
      </c>
    </row>
    <row r="19" spans="1:75" ht="13.5" thickBot="1">
      <c r="A19" s="335">
        <v>8</v>
      </c>
      <c r="B19" s="58" t="s">
        <v>211</v>
      </c>
      <c r="C19" s="58" t="s">
        <v>212</v>
      </c>
      <c r="D19" s="125">
        <v>1993</v>
      </c>
      <c r="E19" s="901" t="s">
        <v>35</v>
      </c>
      <c r="F19" s="911" t="s">
        <v>173</v>
      </c>
      <c r="G19" s="342">
        <v>1</v>
      </c>
      <c r="H19" s="248">
        <v>1</v>
      </c>
      <c r="I19" s="134">
        <v>1</v>
      </c>
      <c r="J19" s="250">
        <v>1</v>
      </c>
      <c r="K19" s="335">
        <v>1</v>
      </c>
      <c r="L19" s="248">
        <v>1</v>
      </c>
      <c r="M19" s="134">
        <v>1</v>
      </c>
      <c r="N19" s="249">
        <v>1</v>
      </c>
      <c r="O19" s="335">
        <v>1</v>
      </c>
      <c r="P19" s="248">
        <v>1</v>
      </c>
      <c r="Q19" s="134">
        <v>1</v>
      </c>
      <c r="R19" s="249">
        <v>1</v>
      </c>
      <c r="S19" s="342">
        <v>1</v>
      </c>
      <c r="T19" s="248">
        <v>5</v>
      </c>
      <c r="U19" s="134">
        <v>1</v>
      </c>
      <c r="V19" s="250">
        <v>3</v>
      </c>
      <c r="W19" s="335">
        <v>1</v>
      </c>
      <c r="X19" s="248">
        <v>1</v>
      </c>
      <c r="Y19" s="134">
        <v>1</v>
      </c>
      <c r="Z19" s="249">
        <v>1</v>
      </c>
      <c r="AA19" s="622">
        <f t="shared" si="1"/>
        <v>5</v>
      </c>
      <c r="AB19" s="902">
        <f t="shared" si="2"/>
        <v>9</v>
      </c>
      <c r="AC19" s="467">
        <f t="shared" si="3"/>
        <v>5</v>
      </c>
      <c r="AD19" s="903">
        <f t="shared" si="4"/>
        <v>7</v>
      </c>
      <c r="AE19" s="904" t="s">
        <v>43</v>
      </c>
      <c r="AF19" s="326">
        <v>1</v>
      </c>
      <c r="AG19" s="226">
        <v>2</v>
      </c>
      <c r="AH19" s="128">
        <v>1</v>
      </c>
      <c r="AI19" s="227">
        <v>1</v>
      </c>
      <c r="AJ19" s="326">
        <v>0</v>
      </c>
      <c r="AK19" s="226">
        <v>0</v>
      </c>
      <c r="AL19" s="128">
        <v>1</v>
      </c>
      <c r="AM19" s="227">
        <v>3</v>
      </c>
      <c r="AN19" s="139">
        <v>0</v>
      </c>
      <c r="AO19" s="226">
        <v>0</v>
      </c>
      <c r="AP19" s="128">
        <v>1</v>
      </c>
      <c r="AQ19" s="228">
        <v>6</v>
      </c>
      <c r="AR19" s="326">
        <v>0</v>
      </c>
      <c r="AS19" s="226">
        <v>0</v>
      </c>
      <c r="AT19" s="128">
        <v>0</v>
      </c>
      <c r="AU19" s="227">
        <v>0</v>
      </c>
      <c r="AV19" s="139">
        <v>0</v>
      </c>
      <c r="AW19" s="226">
        <v>0</v>
      </c>
      <c r="AX19" s="128">
        <v>1</v>
      </c>
      <c r="AY19" s="227">
        <v>1</v>
      </c>
      <c r="AZ19" s="1020">
        <f t="shared" si="0"/>
        <v>1</v>
      </c>
      <c r="BA19" s="470">
        <f t="shared" si="0"/>
        <v>2</v>
      </c>
      <c r="BB19" s="443">
        <f t="shared" si="0"/>
        <v>4</v>
      </c>
      <c r="BC19" s="471">
        <f t="shared" si="0"/>
        <v>11</v>
      </c>
      <c r="BD19" s="831" t="s">
        <v>48</v>
      </c>
      <c r="BE19" s="497">
        <v>56</v>
      </c>
      <c r="BF19" s="1045"/>
      <c r="BG19" s="229"/>
      <c r="BH19" s="196"/>
      <c r="BT19" s="1">
        <v>1</v>
      </c>
      <c r="BU19" s="1">
        <v>2</v>
      </c>
      <c r="BV19" s="1">
        <v>4</v>
      </c>
      <c r="BW19" s="1">
        <v>11</v>
      </c>
    </row>
    <row r="20" spans="1:60" ht="12.75">
      <c r="A20" s="320">
        <v>9</v>
      </c>
      <c r="B20" s="995" t="s">
        <v>50</v>
      </c>
      <c r="C20" s="995" t="s">
        <v>213</v>
      </c>
      <c r="D20" s="996" t="s">
        <v>85</v>
      </c>
      <c r="E20" s="997" t="s">
        <v>76</v>
      </c>
      <c r="F20" s="912" t="s">
        <v>172</v>
      </c>
      <c r="G20" s="998">
        <v>1</v>
      </c>
      <c r="H20" s="999">
        <v>1</v>
      </c>
      <c r="I20" s="996">
        <v>1</v>
      </c>
      <c r="J20" s="1000">
        <v>1</v>
      </c>
      <c r="K20" s="1001">
        <v>1</v>
      </c>
      <c r="L20" s="999">
        <v>2</v>
      </c>
      <c r="M20" s="996">
        <v>1</v>
      </c>
      <c r="N20" s="1002">
        <v>1</v>
      </c>
      <c r="O20" s="1001">
        <v>1</v>
      </c>
      <c r="P20" s="999">
        <v>1</v>
      </c>
      <c r="Q20" s="996">
        <v>1</v>
      </c>
      <c r="R20" s="1002">
        <v>1</v>
      </c>
      <c r="S20" s="998">
        <v>1</v>
      </c>
      <c r="T20" s="999">
        <v>1</v>
      </c>
      <c r="U20" s="996">
        <v>1</v>
      </c>
      <c r="V20" s="1000">
        <v>1</v>
      </c>
      <c r="W20" s="1001">
        <v>1</v>
      </c>
      <c r="X20" s="999">
        <v>6</v>
      </c>
      <c r="Y20" s="996">
        <v>1</v>
      </c>
      <c r="Z20" s="1002">
        <v>6</v>
      </c>
      <c r="AA20" s="875">
        <f t="shared" si="1"/>
        <v>5</v>
      </c>
      <c r="AB20" s="1003">
        <f t="shared" si="2"/>
        <v>11</v>
      </c>
      <c r="AC20" s="876">
        <f t="shared" si="3"/>
        <v>5</v>
      </c>
      <c r="AD20" s="1004">
        <f t="shared" si="4"/>
        <v>10</v>
      </c>
      <c r="AE20" s="1005" t="s">
        <v>49</v>
      </c>
      <c r="AF20" s="825"/>
      <c r="AG20" s="226"/>
      <c r="AH20" s="822"/>
      <c r="AI20" s="227"/>
      <c r="AJ20" s="825"/>
      <c r="AK20" s="226"/>
      <c r="AL20" s="822"/>
      <c r="AM20" s="227"/>
      <c r="AN20" s="826"/>
      <c r="AO20" s="226"/>
      <c r="AP20" s="822"/>
      <c r="AQ20" s="228"/>
      <c r="AR20" s="825"/>
      <c r="AS20" s="226"/>
      <c r="AT20" s="822"/>
      <c r="AU20" s="227"/>
      <c r="AV20" s="826"/>
      <c r="AW20" s="226"/>
      <c r="AX20" s="822"/>
      <c r="AY20" s="227"/>
      <c r="AZ20" s="1020"/>
      <c r="BA20" s="470"/>
      <c r="BB20" s="443"/>
      <c r="BC20" s="471"/>
      <c r="BD20" s="1038" t="s">
        <v>49</v>
      </c>
      <c r="BE20" s="497"/>
      <c r="BF20" s="1045"/>
      <c r="BG20" s="229"/>
      <c r="BH20" s="196"/>
    </row>
    <row r="21" spans="1:60" ht="12.75">
      <c r="A21" s="326">
        <v>10</v>
      </c>
      <c r="B21" s="52" t="s">
        <v>51</v>
      </c>
      <c r="C21" s="52" t="s">
        <v>59</v>
      </c>
      <c r="D21" s="123" t="s">
        <v>85</v>
      </c>
      <c r="E21" s="193" t="s">
        <v>38</v>
      </c>
      <c r="F21" s="910" t="s">
        <v>175</v>
      </c>
      <c r="G21" s="184">
        <v>1</v>
      </c>
      <c r="H21" s="302">
        <v>1</v>
      </c>
      <c r="I21" s="182">
        <v>1</v>
      </c>
      <c r="J21" s="309">
        <v>1</v>
      </c>
      <c r="K21" s="388">
        <v>1</v>
      </c>
      <c r="L21" s="302">
        <v>2</v>
      </c>
      <c r="M21" s="182">
        <v>1</v>
      </c>
      <c r="N21" s="306">
        <v>1</v>
      </c>
      <c r="O21" s="388">
        <v>1</v>
      </c>
      <c r="P21" s="302">
        <v>1</v>
      </c>
      <c r="Q21" s="182">
        <v>1</v>
      </c>
      <c r="R21" s="306">
        <v>1</v>
      </c>
      <c r="S21" s="184">
        <v>0</v>
      </c>
      <c r="T21" s="302">
        <v>0</v>
      </c>
      <c r="U21" s="182">
        <v>1</v>
      </c>
      <c r="V21" s="309">
        <v>3</v>
      </c>
      <c r="W21" s="388">
        <v>1</v>
      </c>
      <c r="X21" s="302">
        <v>3</v>
      </c>
      <c r="Y21" s="182">
        <v>1</v>
      </c>
      <c r="Z21" s="227">
        <v>3</v>
      </c>
      <c r="AA21" s="572">
        <f t="shared" si="1"/>
        <v>4</v>
      </c>
      <c r="AB21" s="470">
        <f t="shared" si="2"/>
        <v>7</v>
      </c>
      <c r="AC21" s="443">
        <f t="shared" si="3"/>
        <v>5</v>
      </c>
      <c r="AD21" s="894">
        <f t="shared" si="4"/>
        <v>9</v>
      </c>
      <c r="AE21" s="635" t="s">
        <v>53</v>
      </c>
      <c r="AF21" s="825"/>
      <c r="AG21" s="226"/>
      <c r="AH21" s="822"/>
      <c r="AI21" s="227"/>
      <c r="AJ21" s="825"/>
      <c r="AK21" s="226"/>
      <c r="AL21" s="822"/>
      <c r="AM21" s="227"/>
      <c r="AN21" s="826"/>
      <c r="AO21" s="226"/>
      <c r="AP21" s="822"/>
      <c r="AQ21" s="228"/>
      <c r="AR21" s="825"/>
      <c r="AS21" s="226"/>
      <c r="AT21" s="822"/>
      <c r="AU21" s="227"/>
      <c r="AV21" s="826"/>
      <c r="AW21" s="226"/>
      <c r="AX21" s="822"/>
      <c r="AY21" s="227"/>
      <c r="AZ21" s="1020"/>
      <c r="BA21" s="470"/>
      <c r="BB21" s="443"/>
      <c r="BC21" s="471"/>
      <c r="BD21" s="831" t="s">
        <v>53</v>
      </c>
      <c r="BE21" s="1047">
        <v>50</v>
      </c>
      <c r="BF21" s="1045"/>
      <c r="BG21" s="229"/>
      <c r="BH21" s="196"/>
    </row>
    <row r="22" spans="1:60" ht="12.75">
      <c r="A22" s="320">
        <v>11</v>
      </c>
      <c r="B22" s="977" t="s">
        <v>50</v>
      </c>
      <c r="C22" s="977" t="s">
        <v>190</v>
      </c>
      <c r="D22" s="978" t="s">
        <v>80</v>
      </c>
      <c r="E22" s="979" t="s">
        <v>76</v>
      </c>
      <c r="F22" s="913" t="s">
        <v>172</v>
      </c>
      <c r="G22" s="980">
        <v>0</v>
      </c>
      <c r="H22" s="981">
        <v>0</v>
      </c>
      <c r="I22" s="978">
        <v>1</v>
      </c>
      <c r="J22" s="982">
        <v>2</v>
      </c>
      <c r="K22" s="983">
        <v>1</v>
      </c>
      <c r="L22" s="981">
        <v>3</v>
      </c>
      <c r="M22" s="978">
        <v>1</v>
      </c>
      <c r="N22" s="984">
        <v>2</v>
      </c>
      <c r="O22" s="983">
        <v>1</v>
      </c>
      <c r="P22" s="981">
        <v>2</v>
      </c>
      <c r="Q22" s="978">
        <v>1</v>
      </c>
      <c r="R22" s="984">
        <v>1</v>
      </c>
      <c r="S22" s="980">
        <v>1</v>
      </c>
      <c r="T22" s="981">
        <v>2</v>
      </c>
      <c r="U22" s="978">
        <v>1</v>
      </c>
      <c r="V22" s="982">
        <v>1</v>
      </c>
      <c r="W22" s="983">
        <v>1</v>
      </c>
      <c r="X22" s="981">
        <v>3</v>
      </c>
      <c r="Y22" s="978">
        <v>1</v>
      </c>
      <c r="Z22" s="984">
        <v>2</v>
      </c>
      <c r="AA22" s="985">
        <f t="shared" si="1"/>
        <v>4</v>
      </c>
      <c r="AB22" s="986">
        <f t="shared" si="2"/>
        <v>10</v>
      </c>
      <c r="AC22" s="987">
        <f t="shared" si="3"/>
        <v>5</v>
      </c>
      <c r="AD22" s="1006">
        <f t="shared" si="4"/>
        <v>8</v>
      </c>
      <c r="AE22" s="1007" t="s">
        <v>54</v>
      </c>
      <c r="AF22" s="825"/>
      <c r="AG22" s="226"/>
      <c r="AH22" s="822"/>
      <c r="AI22" s="227"/>
      <c r="AJ22" s="825"/>
      <c r="AK22" s="226"/>
      <c r="AL22" s="822"/>
      <c r="AM22" s="227"/>
      <c r="AN22" s="826"/>
      <c r="AO22" s="226"/>
      <c r="AP22" s="822"/>
      <c r="AQ22" s="228"/>
      <c r="AR22" s="825"/>
      <c r="AS22" s="226"/>
      <c r="AT22" s="822"/>
      <c r="AU22" s="227"/>
      <c r="AV22" s="826"/>
      <c r="AW22" s="226"/>
      <c r="AX22" s="822"/>
      <c r="AY22" s="227"/>
      <c r="AZ22" s="1020"/>
      <c r="BA22" s="470"/>
      <c r="BB22" s="443"/>
      <c r="BC22" s="471"/>
      <c r="BD22" s="1038" t="s">
        <v>54</v>
      </c>
      <c r="BE22" s="1047"/>
      <c r="BF22" s="1045"/>
      <c r="BG22" s="229"/>
      <c r="BH22" s="196"/>
    </row>
    <row r="23" spans="1:60" ht="12.75">
      <c r="A23" s="326">
        <v>12</v>
      </c>
      <c r="B23" s="977" t="s">
        <v>191</v>
      </c>
      <c r="C23" s="977" t="s">
        <v>192</v>
      </c>
      <c r="D23" s="978" t="s">
        <v>95</v>
      </c>
      <c r="E23" s="979" t="s">
        <v>76</v>
      </c>
      <c r="F23" s="913" t="s">
        <v>172</v>
      </c>
      <c r="G23" s="980">
        <v>1</v>
      </c>
      <c r="H23" s="981">
        <v>1</v>
      </c>
      <c r="I23" s="978">
        <v>1</v>
      </c>
      <c r="J23" s="982">
        <v>1</v>
      </c>
      <c r="K23" s="983">
        <v>0</v>
      </c>
      <c r="L23" s="981">
        <v>0</v>
      </c>
      <c r="M23" s="978">
        <v>0</v>
      </c>
      <c r="N23" s="984">
        <v>0</v>
      </c>
      <c r="O23" s="983">
        <v>1</v>
      </c>
      <c r="P23" s="981">
        <v>3</v>
      </c>
      <c r="Q23" s="978">
        <v>1</v>
      </c>
      <c r="R23" s="984">
        <v>3</v>
      </c>
      <c r="S23" s="980">
        <v>0</v>
      </c>
      <c r="T23" s="981">
        <v>0</v>
      </c>
      <c r="U23" s="978">
        <v>1</v>
      </c>
      <c r="V23" s="982">
        <v>1</v>
      </c>
      <c r="W23" s="983">
        <v>0</v>
      </c>
      <c r="X23" s="981">
        <v>0</v>
      </c>
      <c r="Y23" s="978">
        <v>1</v>
      </c>
      <c r="Z23" s="984">
        <v>4</v>
      </c>
      <c r="AA23" s="985">
        <f t="shared" si="1"/>
        <v>2</v>
      </c>
      <c r="AB23" s="986">
        <f t="shared" si="2"/>
        <v>4</v>
      </c>
      <c r="AC23" s="987">
        <f t="shared" si="3"/>
        <v>4</v>
      </c>
      <c r="AD23" s="1006">
        <f t="shared" si="4"/>
        <v>9</v>
      </c>
      <c r="AE23" s="1008" t="s">
        <v>55</v>
      </c>
      <c r="AF23" s="825"/>
      <c r="AG23" s="226"/>
      <c r="AH23" s="822"/>
      <c r="AI23" s="227"/>
      <c r="AJ23" s="825"/>
      <c r="AK23" s="226"/>
      <c r="AL23" s="822"/>
      <c r="AM23" s="227"/>
      <c r="AN23" s="826"/>
      <c r="AO23" s="226"/>
      <c r="AP23" s="822"/>
      <c r="AQ23" s="228"/>
      <c r="AR23" s="825"/>
      <c r="AS23" s="226"/>
      <c r="AT23" s="822"/>
      <c r="AU23" s="227"/>
      <c r="AV23" s="826"/>
      <c r="AW23" s="226"/>
      <c r="AX23" s="822"/>
      <c r="AY23" s="227"/>
      <c r="AZ23" s="1020"/>
      <c r="BA23" s="470"/>
      <c r="BB23" s="443"/>
      <c r="BC23" s="471"/>
      <c r="BD23" s="1038" t="s">
        <v>55</v>
      </c>
      <c r="BE23" s="497"/>
      <c r="BF23" s="1045"/>
      <c r="BG23" s="229"/>
      <c r="BH23" s="196"/>
    </row>
    <row r="24" spans="1:60" ht="12.75">
      <c r="A24" s="320">
        <v>13</v>
      </c>
      <c r="B24" s="52" t="s">
        <v>88</v>
      </c>
      <c r="C24" s="52" t="s">
        <v>89</v>
      </c>
      <c r="D24" s="123" t="s">
        <v>85</v>
      </c>
      <c r="E24" s="193" t="s">
        <v>35</v>
      </c>
      <c r="F24" s="910" t="s">
        <v>173</v>
      </c>
      <c r="G24" s="1009">
        <v>0</v>
      </c>
      <c r="H24" s="1010">
        <v>0</v>
      </c>
      <c r="I24" s="123">
        <v>1</v>
      </c>
      <c r="J24" s="1011">
        <v>3</v>
      </c>
      <c r="K24" s="1012">
        <v>0</v>
      </c>
      <c r="L24" s="1010">
        <v>0</v>
      </c>
      <c r="M24" s="123">
        <v>0</v>
      </c>
      <c r="N24" s="1013">
        <v>0</v>
      </c>
      <c r="O24" s="1012">
        <v>1</v>
      </c>
      <c r="P24" s="1010">
        <v>2</v>
      </c>
      <c r="Q24" s="123">
        <v>1</v>
      </c>
      <c r="R24" s="1013">
        <v>1</v>
      </c>
      <c r="S24" s="1009">
        <v>0</v>
      </c>
      <c r="T24" s="1010">
        <v>0</v>
      </c>
      <c r="U24" s="123">
        <v>0</v>
      </c>
      <c r="V24" s="1011">
        <v>0</v>
      </c>
      <c r="W24" s="1012">
        <v>1</v>
      </c>
      <c r="X24" s="1010">
        <v>4</v>
      </c>
      <c r="Y24" s="123">
        <v>1</v>
      </c>
      <c r="Z24" s="1013">
        <v>4</v>
      </c>
      <c r="AA24" s="823">
        <f t="shared" si="1"/>
        <v>2</v>
      </c>
      <c r="AB24" s="1014">
        <f t="shared" si="2"/>
        <v>6</v>
      </c>
      <c r="AC24" s="824">
        <f t="shared" si="3"/>
        <v>3</v>
      </c>
      <c r="AD24" s="1015">
        <f t="shared" si="4"/>
        <v>8</v>
      </c>
      <c r="AE24" s="1016" t="s">
        <v>56</v>
      </c>
      <c r="AF24" s="825"/>
      <c r="AG24" s="226"/>
      <c r="AH24" s="822"/>
      <c r="AI24" s="227"/>
      <c r="AJ24" s="825"/>
      <c r="AK24" s="226"/>
      <c r="AL24" s="822"/>
      <c r="AM24" s="227"/>
      <c r="AN24" s="826"/>
      <c r="AO24" s="226"/>
      <c r="AP24" s="822"/>
      <c r="AQ24" s="228"/>
      <c r="AR24" s="825"/>
      <c r="AS24" s="226"/>
      <c r="AT24" s="822"/>
      <c r="AU24" s="227"/>
      <c r="AV24" s="826"/>
      <c r="AW24" s="226"/>
      <c r="AX24" s="822"/>
      <c r="AY24" s="227"/>
      <c r="AZ24" s="1020"/>
      <c r="BA24" s="470"/>
      <c r="BB24" s="443"/>
      <c r="BC24" s="471"/>
      <c r="BD24" s="831" t="s">
        <v>56</v>
      </c>
      <c r="BE24" s="497">
        <v>44</v>
      </c>
      <c r="BF24" s="1045"/>
      <c r="BG24" s="229"/>
      <c r="BH24" s="196"/>
    </row>
    <row r="25" spans="1:60" ht="12.75">
      <c r="A25" s="326">
        <v>14</v>
      </c>
      <c r="B25" s="52" t="s">
        <v>51</v>
      </c>
      <c r="C25" s="52" t="s">
        <v>193</v>
      </c>
      <c r="D25" s="123" t="s">
        <v>77</v>
      </c>
      <c r="E25" s="193" t="s">
        <v>38</v>
      </c>
      <c r="F25" s="910" t="s">
        <v>175</v>
      </c>
      <c r="G25" s="1009">
        <v>0</v>
      </c>
      <c r="H25" s="1010">
        <v>0</v>
      </c>
      <c r="I25" s="123">
        <v>1</v>
      </c>
      <c r="J25" s="1011">
        <v>1</v>
      </c>
      <c r="K25" s="1012">
        <v>0</v>
      </c>
      <c r="L25" s="1010">
        <v>0</v>
      </c>
      <c r="M25" s="123">
        <v>1</v>
      </c>
      <c r="N25" s="1013">
        <v>2</v>
      </c>
      <c r="O25" s="1012">
        <v>1</v>
      </c>
      <c r="P25" s="1010">
        <v>1</v>
      </c>
      <c r="Q25" s="123">
        <v>1</v>
      </c>
      <c r="R25" s="1013">
        <v>1</v>
      </c>
      <c r="S25" s="1009">
        <v>0</v>
      </c>
      <c r="T25" s="1010">
        <v>0</v>
      </c>
      <c r="U25" s="123">
        <v>1</v>
      </c>
      <c r="V25" s="1011">
        <v>2</v>
      </c>
      <c r="W25" s="1012">
        <v>0</v>
      </c>
      <c r="X25" s="1010">
        <v>0</v>
      </c>
      <c r="Y25" s="123">
        <v>1</v>
      </c>
      <c r="Z25" s="1013">
        <v>7</v>
      </c>
      <c r="AA25" s="823">
        <f t="shared" si="1"/>
        <v>1</v>
      </c>
      <c r="AB25" s="1014">
        <f t="shared" si="2"/>
        <v>1</v>
      </c>
      <c r="AC25" s="824">
        <f t="shared" si="3"/>
        <v>5</v>
      </c>
      <c r="AD25" s="1015">
        <f t="shared" si="4"/>
        <v>13</v>
      </c>
      <c r="AE25" s="1017" t="s">
        <v>57</v>
      </c>
      <c r="AF25" s="825"/>
      <c r="AG25" s="226"/>
      <c r="AH25" s="822"/>
      <c r="AI25" s="227"/>
      <c r="AJ25" s="825"/>
      <c r="AK25" s="226"/>
      <c r="AL25" s="822"/>
      <c r="AM25" s="227"/>
      <c r="AN25" s="826"/>
      <c r="AO25" s="226"/>
      <c r="AP25" s="822"/>
      <c r="AQ25" s="228"/>
      <c r="AR25" s="825"/>
      <c r="AS25" s="226"/>
      <c r="AT25" s="822"/>
      <c r="AU25" s="227"/>
      <c r="AV25" s="826"/>
      <c r="AW25" s="226"/>
      <c r="AX25" s="822"/>
      <c r="AY25" s="227"/>
      <c r="AZ25" s="1020"/>
      <c r="BA25" s="470"/>
      <c r="BB25" s="443"/>
      <c r="BC25" s="471"/>
      <c r="BD25" s="831" t="s">
        <v>57</v>
      </c>
      <c r="BE25" s="497">
        <v>39</v>
      </c>
      <c r="BF25" s="1045"/>
      <c r="BG25" s="229"/>
      <c r="BH25" s="196"/>
    </row>
    <row r="26" spans="1:60" ht="12.75">
      <c r="A26" s="320">
        <v>15</v>
      </c>
      <c r="B26" s="890" t="s">
        <v>194</v>
      </c>
      <c r="C26" s="890" t="s">
        <v>195</v>
      </c>
      <c r="D26" s="123" t="s">
        <v>81</v>
      </c>
      <c r="E26" s="193" t="s">
        <v>38</v>
      </c>
      <c r="F26" s="909" t="s">
        <v>175</v>
      </c>
      <c r="G26" s="139">
        <v>0</v>
      </c>
      <c r="H26" s="226">
        <v>0</v>
      </c>
      <c r="I26" s="128">
        <v>1</v>
      </c>
      <c r="J26" s="228">
        <v>2</v>
      </c>
      <c r="K26" s="326">
        <v>0</v>
      </c>
      <c r="L26" s="226">
        <v>0</v>
      </c>
      <c r="M26" s="128">
        <v>1</v>
      </c>
      <c r="N26" s="227">
        <v>3</v>
      </c>
      <c r="O26" s="326">
        <v>0</v>
      </c>
      <c r="P26" s="226">
        <v>0</v>
      </c>
      <c r="Q26" s="128">
        <v>1</v>
      </c>
      <c r="R26" s="227">
        <v>3</v>
      </c>
      <c r="S26" s="139">
        <v>0</v>
      </c>
      <c r="T26" s="226">
        <v>0</v>
      </c>
      <c r="U26" s="128">
        <v>0</v>
      </c>
      <c r="V26" s="228">
        <v>0</v>
      </c>
      <c r="W26" s="326">
        <v>1</v>
      </c>
      <c r="X26" s="226">
        <v>1</v>
      </c>
      <c r="Y26" s="128">
        <v>1</v>
      </c>
      <c r="Z26" s="227">
        <v>1</v>
      </c>
      <c r="AA26" s="572">
        <f t="shared" si="1"/>
        <v>1</v>
      </c>
      <c r="AB26" s="470">
        <f t="shared" si="2"/>
        <v>1</v>
      </c>
      <c r="AC26" s="443">
        <f t="shared" si="3"/>
        <v>4</v>
      </c>
      <c r="AD26" s="894">
        <f t="shared" si="4"/>
        <v>9</v>
      </c>
      <c r="AE26" s="635" t="s">
        <v>58</v>
      </c>
      <c r="AF26" s="825"/>
      <c r="AG26" s="226"/>
      <c r="AH26" s="822"/>
      <c r="AI26" s="227"/>
      <c r="AJ26" s="825"/>
      <c r="AK26" s="226"/>
      <c r="AL26" s="822"/>
      <c r="AM26" s="227"/>
      <c r="AN26" s="826"/>
      <c r="AO26" s="226"/>
      <c r="AP26" s="822"/>
      <c r="AQ26" s="228"/>
      <c r="AR26" s="825"/>
      <c r="AS26" s="226"/>
      <c r="AT26" s="822"/>
      <c r="AU26" s="227"/>
      <c r="AV26" s="826"/>
      <c r="AW26" s="226"/>
      <c r="AX26" s="822"/>
      <c r="AY26" s="227"/>
      <c r="AZ26" s="1020"/>
      <c r="BA26" s="470"/>
      <c r="BB26" s="443"/>
      <c r="BC26" s="471"/>
      <c r="BD26" s="831" t="s">
        <v>58</v>
      </c>
      <c r="BE26" s="497">
        <v>35</v>
      </c>
      <c r="BF26" s="1045"/>
      <c r="BG26" s="229"/>
      <c r="BH26" s="196"/>
    </row>
    <row r="27" spans="1:60" ht="12.75">
      <c r="A27" s="326">
        <v>16</v>
      </c>
      <c r="B27" s="1018" t="s">
        <v>196</v>
      </c>
      <c r="C27" s="1018" t="s">
        <v>197</v>
      </c>
      <c r="D27" s="978" t="s">
        <v>78</v>
      </c>
      <c r="E27" s="979" t="s">
        <v>76</v>
      </c>
      <c r="F27" s="913" t="s">
        <v>172</v>
      </c>
      <c r="G27" s="980">
        <v>0</v>
      </c>
      <c r="H27" s="981">
        <v>0</v>
      </c>
      <c r="I27" s="978">
        <v>0</v>
      </c>
      <c r="J27" s="982">
        <v>0</v>
      </c>
      <c r="K27" s="983">
        <v>0</v>
      </c>
      <c r="L27" s="981">
        <v>0</v>
      </c>
      <c r="M27" s="978">
        <v>0</v>
      </c>
      <c r="N27" s="984">
        <v>0</v>
      </c>
      <c r="O27" s="983">
        <v>0</v>
      </c>
      <c r="P27" s="981">
        <v>0</v>
      </c>
      <c r="Q27" s="978">
        <v>1</v>
      </c>
      <c r="R27" s="984">
        <v>2</v>
      </c>
      <c r="S27" s="980">
        <v>0</v>
      </c>
      <c r="T27" s="981">
        <v>0</v>
      </c>
      <c r="U27" s="978">
        <v>1</v>
      </c>
      <c r="V27" s="982">
        <v>4</v>
      </c>
      <c r="W27" s="983">
        <v>0</v>
      </c>
      <c r="X27" s="981">
        <v>0</v>
      </c>
      <c r="Y27" s="978">
        <v>0</v>
      </c>
      <c r="Z27" s="874">
        <v>0</v>
      </c>
      <c r="AA27" s="985">
        <f t="shared" si="1"/>
        <v>0</v>
      </c>
      <c r="AB27" s="986">
        <f t="shared" si="2"/>
        <v>0</v>
      </c>
      <c r="AC27" s="987">
        <f t="shared" si="3"/>
        <v>2</v>
      </c>
      <c r="AD27" s="1006">
        <f t="shared" si="4"/>
        <v>6</v>
      </c>
      <c r="AE27" s="1007" t="s">
        <v>176</v>
      </c>
      <c r="AF27" s="825"/>
      <c r="AG27" s="226"/>
      <c r="AH27" s="822"/>
      <c r="AI27" s="227"/>
      <c r="AJ27" s="825"/>
      <c r="AK27" s="226"/>
      <c r="AL27" s="822"/>
      <c r="AM27" s="227"/>
      <c r="AN27" s="826"/>
      <c r="AO27" s="226"/>
      <c r="AP27" s="822"/>
      <c r="AQ27" s="228"/>
      <c r="AR27" s="825"/>
      <c r="AS27" s="226"/>
      <c r="AT27" s="822"/>
      <c r="AU27" s="227"/>
      <c r="AV27" s="826"/>
      <c r="AW27" s="226"/>
      <c r="AX27" s="822"/>
      <c r="AY27" s="227"/>
      <c r="AZ27" s="1020"/>
      <c r="BA27" s="470"/>
      <c r="BB27" s="443"/>
      <c r="BC27" s="471"/>
      <c r="BD27" s="1038" t="s">
        <v>176</v>
      </c>
      <c r="BE27" s="1047"/>
      <c r="BF27" s="1045"/>
      <c r="BG27" s="196"/>
      <c r="BH27" s="196"/>
    </row>
    <row r="28" spans="1:60" ht="12.75">
      <c r="A28" s="140">
        <v>17</v>
      </c>
      <c r="B28" s="126"/>
      <c r="C28" s="126"/>
      <c r="D28" s="128"/>
      <c r="E28" s="194"/>
      <c r="F28" s="914"/>
      <c r="G28" s="438"/>
      <c r="H28" s="619"/>
      <c r="I28" s="837"/>
      <c r="J28" s="442"/>
      <c r="K28" s="840"/>
      <c r="L28" s="451"/>
      <c r="M28" s="839"/>
      <c r="N28" s="620"/>
      <c r="O28" s="840"/>
      <c r="P28" s="451"/>
      <c r="Q28" s="839"/>
      <c r="R28" s="620"/>
      <c r="S28" s="838"/>
      <c r="T28" s="451"/>
      <c r="U28" s="839"/>
      <c r="V28" s="442"/>
      <c r="W28" s="840"/>
      <c r="X28" s="451"/>
      <c r="Y28" s="839"/>
      <c r="Z28" s="620"/>
      <c r="AA28" s="823"/>
      <c r="AB28" s="222"/>
      <c r="AC28" s="824"/>
      <c r="AD28" s="633"/>
      <c r="AE28" s="897"/>
      <c r="AF28" s="825"/>
      <c r="AG28" s="226"/>
      <c r="AH28" s="822"/>
      <c r="AI28" s="227"/>
      <c r="AJ28" s="825"/>
      <c r="AK28" s="226"/>
      <c r="AL28" s="822"/>
      <c r="AM28" s="227"/>
      <c r="AN28" s="826"/>
      <c r="AO28" s="226"/>
      <c r="AP28" s="822"/>
      <c r="AQ28" s="228"/>
      <c r="AR28" s="825"/>
      <c r="AS28" s="226"/>
      <c r="AT28" s="822"/>
      <c r="AU28" s="227"/>
      <c r="AV28" s="826"/>
      <c r="AW28" s="226"/>
      <c r="AX28" s="822"/>
      <c r="AY28" s="227"/>
      <c r="AZ28" s="1020"/>
      <c r="BA28" s="470"/>
      <c r="BB28" s="443"/>
      <c r="BC28" s="471"/>
      <c r="BD28" s="831"/>
      <c r="BE28" s="1047"/>
      <c r="BF28" s="196"/>
      <c r="BG28" s="196"/>
      <c r="BH28" s="196"/>
    </row>
    <row r="29" spans="1:60" ht="12.75">
      <c r="A29" s="841">
        <v>18</v>
      </c>
      <c r="B29" s="129"/>
      <c r="C29" s="129"/>
      <c r="D29" s="130"/>
      <c r="E29" s="194"/>
      <c r="F29" s="914"/>
      <c r="G29" s="478"/>
      <c r="H29" s="459"/>
      <c r="I29" s="842"/>
      <c r="J29" s="465"/>
      <c r="K29" s="846"/>
      <c r="L29" s="463"/>
      <c r="M29" s="845"/>
      <c r="N29" s="843"/>
      <c r="O29" s="846"/>
      <c r="P29" s="463"/>
      <c r="Q29" s="845"/>
      <c r="R29" s="843"/>
      <c r="S29" s="844"/>
      <c r="T29" s="463"/>
      <c r="U29" s="845"/>
      <c r="V29" s="465"/>
      <c r="W29" s="846"/>
      <c r="X29" s="463"/>
      <c r="Y29" s="845"/>
      <c r="Z29" s="843"/>
      <c r="AA29" s="823"/>
      <c r="AB29" s="222"/>
      <c r="AC29" s="824"/>
      <c r="AD29" s="633"/>
      <c r="AE29" s="898"/>
      <c r="AF29" s="825"/>
      <c r="AG29" s="226"/>
      <c r="AH29" s="822"/>
      <c r="AI29" s="227"/>
      <c r="AJ29" s="825"/>
      <c r="AK29" s="226"/>
      <c r="AL29" s="822"/>
      <c r="AM29" s="227"/>
      <c r="AN29" s="826"/>
      <c r="AO29" s="226"/>
      <c r="AP29" s="822"/>
      <c r="AQ29" s="228"/>
      <c r="AR29" s="825"/>
      <c r="AS29" s="226"/>
      <c r="AT29" s="822"/>
      <c r="AU29" s="227"/>
      <c r="AV29" s="826"/>
      <c r="AW29" s="226"/>
      <c r="AX29" s="822"/>
      <c r="AY29" s="227"/>
      <c r="AZ29" s="1020"/>
      <c r="BA29" s="470"/>
      <c r="BB29" s="443"/>
      <c r="BC29" s="471"/>
      <c r="BD29" s="831"/>
      <c r="BE29" s="497"/>
      <c r="BF29" s="196"/>
      <c r="BG29" s="196"/>
      <c r="BH29" s="196"/>
    </row>
    <row r="30" spans="1:60" ht="12.75">
      <c r="A30" s="847">
        <v>19</v>
      </c>
      <c r="B30" s="126"/>
      <c r="C30" s="126"/>
      <c r="D30" s="128"/>
      <c r="E30" s="194"/>
      <c r="F30" s="914"/>
      <c r="G30" s="445"/>
      <c r="H30" s="233"/>
      <c r="I30" s="827"/>
      <c r="J30" s="235"/>
      <c r="K30" s="830"/>
      <c r="L30" s="224"/>
      <c r="M30" s="829"/>
      <c r="N30" s="234"/>
      <c r="O30" s="830"/>
      <c r="P30" s="224"/>
      <c r="Q30" s="829"/>
      <c r="R30" s="234"/>
      <c r="S30" s="828"/>
      <c r="T30" s="224"/>
      <c r="U30" s="829"/>
      <c r="V30" s="235"/>
      <c r="W30" s="830"/>
      <c r="X30" s="224"/>
      <c r="Y30" s="829"/>
      <c r="Z30" s="234"/>
      <c r="AA30" s="823"/>
      <c r="AB30" s="222"/>
      <c r="AC30" s="824"/>
      <c r="AD30" s="633"/>
      <c r="AE30" s="896"/>
      <c r="AF30" s="825"/>
      <c r="AG30" s="226"/>
      <c r="AH30" s="822"/>
      <c r="AI30" s="227"/>
      <c r="AJ30" s="825"/>
      <c r="AK30" s="226"/>
      <c r="AL30" s="822"/>
      <c r="AM30" s="227"/>
      <c r="AN30" s="826"/>
      <c r="AO30" s="226"/>
      <c r="AP30" s="822"/>
      <c r="AQ30" s="228"/>
      <c r="AR30" s="825"/>
      <c r="AS30" s="226"/>
      <c r="AT30" s="822"/>
      <c r="AU30" s="227"/>
      <c r="AV30" s="826"/>
      <c r="AW30" s="226"/>
      <c r="AX30" s="822"/>
      <c r="AY30" s="227"/>
      <c r="AZ30" s="1020"/>
      <c r="BA30" s="470"/>
      <c r="BB30" s="443"/>
      <c r="BC30" s="471"/>
      <c r="BD30" s="831"/>
      <c r="BE30" s="497"/>
      <c r="BF30" s="196"/>
      <c r="BG30" s="196"/>
      <c r="BH30" s="196"/>
    </row>
    <row r="31" spans="1:60" ht="12.75">
      <c r="A31" s="848">
        <v>20</v>
      </c>
      <c r="B31" s="131"/>
      <c r="C31" s="131"/>
      <c r="D31" s="128"/>
      <c r="E31" s="194"/>
      <c r="F31" s="914"/>
      <c r="G31" s="849"/>
      <c r="H31" s="850"/>
      <c r="I31" s="851"/>
      <c r="J31" s="855"/>
      <c r="K31" s="856"/>
      <c r="L31" s="710"/>
      <c r="M31" s="854"/>
      <c r="N31" s="852"/>
      <c r="O31" s="856"/>
      <c r="P31" s="710"/>
      <c r="Q31" s="854"/>
      <c r="R31" s="852"/>
      <c r="S31" s="853"/>
      <c r="T31" s="710"/>
      <c r="U31" s="854"/>
      <c r="V31" s="855"/>
      <c r="W31" s="856"/>
      <c r="X31" s="710"/>
      <c r="Y31" s="854"/>
      <c r="Z31" s="852"/>
      <c r="AA31" s="823"/>
      <c r="AB31" s="222"/>
      <c r="AC31" s="824"/>
      <c r="AD31" s="633"/>
      <c r="AE31" s="897"/>
      <c r="AF31" s="825"/>
      <c r="AG31" s="226"/>
      <c r="AH31" s="822"/>
      <c r="AI31" s="227"/>
      <c r="AJ31" s="825"/>
      <c r="AK31" s="226"/>
      <c r="AL31" s="822"/>
      <c r="AM31" s="227"/>
      <c r="AN31" s="826"/>
      <c r="AO31" s="226"/>
      <c r="AP31" s="822"/>
      <c r="AQ31" s="228"/>
      <c r="AR31" s="825"/>
      <c r="AS31" s="226"/>
      <c r="AT31" s="822"/>
      <c r="AU31" s="227"/>
      <c r="AV31" s="826"/>
      <c r="AW31" s="226"/>
      <c r="AX31" s="822"/>
      <c r="AY31" s="227"/>
      <c r="AZ31" s="1020"/>
      <c r="BA31" s="470"/>
      <c r="BB31" s="443"/>
      <c r="BC31" s="471"/>
      <c r="BD31" s="831"/>
      <c r="BE31" s="497"/>
      <c r="BF31" s="196"/>
      <c r="BG31" s="196"/>
      <c r="BH31" s="196"/>
    </row>
    <row r="32" spans="1:60" ht="12.75">
      <c r="A32" s="857">
        <v>21</v>
      </c>
      <c r="B32" s="132"/>
      <c r="C32" s="132"/>
      <c r="D32" s="133"/>
      <c r="E32" s="193"/>
      <c r="F32" s="915"/>
      <c r="G32" s="472"/>
      <c r="H32" s="226"/>
      <c r="I32" s="822"/>
      <c r="J32" s="228"/>
      <c r="K32" s="825"/>
      <c r="L32" s="226"/>
      <c r="M32" s="822"/>
      <c r="N32" s="227"/>
      <c r="O32" s="825"/>
      <c r="P32" s="226"/>
      <c r="Q32" s="822"/>
      <c r="R32" s="227"/>
      <c r="S32" s="826"/>
      <c r="T32" s="226"/>
      <c r="U32" s="822"/>
      <c r="V32" s="228"/>
      <c r="W32" s="825"/>
      <c r="X32" s="226"/>
      <c r="Y32" s="822"/>
      <c r="Z32" s="227"/>
      <c r="AA32" s="823"/>
      <c r="AB32" s="222"/>
      <c r="AC32" s="824"/>
      <c r="AD32" s="633"/>
      <c r="AE32" s="899"/>
      <c r="AF32" s="859"/>
      <c r="AG32" s="671"/>
      <c r="AH32" s="832"/>
      <c r="AI32" s="672"/>
      <c r="AJ32" s="859"/>
      <c r="AK32" s="671"/>
      <c r="AL32" s="832"/>
      <c r="AM32" s="672"/>
      <c r="AN32" s="860"/>
      <c r="AO32" s="671"/>
      <c r="AP32" s="832"/>
      <c r="AQ32" s="673"/>
      <c r="AR32" s="859"/>
      <c r="AS32" s="671"/>
      <c r="AT32" s="832"/>
      <c r="AU32" s="672"/>
      <c r="AV32" s="860"/>
      <c r="AW32" s="671"/>
      <c r="AX32" s="832"/>
      <c r="AY32" s="672"/>
      <c r="AZ32" s="1020"/>
      <c r="BA32" s="470"/>
      <c r="BB32" s="443"/>
      <c r="BC32" s="471"/>
      <c r="BD32" s="836"/>
      <c r="BE32" s="497"/>
      <c r="BF32" s="196"/>
      <c r="BG32" s="196"/>
      <c r="BH32" s="196"/>
    </row>
    <row r="33" spans="1:60" ht="12.75">
      <c r="A33" s="841">
        <v>22</v>
      </c>
      <c r="B33" s="121"/>
      <c r="C33" s="121"/>
      <c r="D33" s="124"/>
      <c r="E33" s="193"/>
      <c r="F33" s="915"/>
      <c r="G33" s="472"/>
      <c r="H33" s="226"/>
      <c r="I33" s="822"/>
      <c r="J33" s="228"/>
      <c r="K33" s="825"/>
      <c r="L33" s="226"/>
      <c r="M33" s="822"/>
      <c r="N33" s="227"/>
      <c r="O33" s="825"/>
      <c r="P33" s="226"/>
      <c r="Q33" s="822"/>
      <c r="R33" s="227"/>
      <c r="S33" s="826"/>
      <c r="T33" s="226"/>
      <c r="U33" s="822"/>
      <c r="V33" s="228"/>
      <c r="W33" s="825"/>
      <c r="X33" s="226"/>
      <c r="Y33" s="822"/>
      <c r="Z33" s="227"/>
      <c r="AA33" s="823"/>
      <c r="AB33" s="222"/>
      <c r="AC33" s="824"/>
      <c r="AD33" s="633"/>
      <c r="AE33" s="899"/>
      <c r="AF33" s="859"/>
      <c r="AG33" s="671"/>
      <c r="AH33" s="832"/>
      <c r="AI33" s="672"/>
      <c r="AJ33" s="859"/>
      <c r="AK33" s="671"/>
      <c r="AL33" s="832"/>
      <c r="AM33" s="672"/>
      <c r="AN33" s="860"/>
      <c r="AO33" s="671"/>
      <c r="AP33" s="832"/>
      <c r="AQ33" s="673"/>
      <c r="AR33" s="859"/>
      <c r="AS33" s="671"/>
      <c r="AT33" s="832"/>
      <c r="AU33" s="672"/>
      <c r="AV33" s="860"/>
      <c r="AW33" s="671"/>
      <c r="AX33" s="832"/>
      <c r="AY33" s="672"/>
      <c r="AZ33" s="1020"/>
      <c r="BA33" s="470"/>
      <c r="BB33" s="443"/>
      <c r="BC33" s="471"/>
      <c r="BD33" s="836"/>
      <c r="BE33" s="497"/>
      <c r="BF33" s="196"/>
      <c r="BG33" s="196"/>
      <c r="BH33" s="196"/>
    </row>
    <row r="34" spans="1:60" ht="13.5" thickBot="1">
      <c r="A34" s="141">
        <v>23</v>
      </c>
      <c r="B34" s="58"/>
      <c r="C34" s="58"/>
      <c r="D34" s="125"/>
      <c r="E34" s="901"/>
      <c r="F34" s="916"/>
      <c r="G34" s="479"/>
      <c r="H34" s="466"/>
      <c r="I34" s="861"/>
      <c r="J34" s="257"/>
      <c r="K34" s="863"/>
      <c r="L34" s="256"/>
      <c r="M34" s="861"/>
      <c r="N34" s="366"/>
      <c r="O34" s="863"/>
      <c r="P34" s="256"/>
      <c r="Q34" s="861"/>
      <c r="R34" s="366"/>
      <c r="S34" s="862"/>
      <c r="T34" s="256"/>
      <c r="U34" s="861"/>
      <c r="V34" s="257"/>
      <c r="W34" s="863"/>
      <c r="X34" s="256"/>
      <c r="Y34" s="864"/>
      <c r="Z34" s="366"/>
      <c r="AA34" s="865"/>
      <c r="AB34" s="258"/>
      <c r="AC34" s="866"/>
      <c r="AD34" s="639"/>
      <c r="AE34" s="640"/>
      <c r="AF34" s="867"/>
      <c r="AG34" s="248"/>
      <c r="AH34" s="868"/>
      <c r="AI34" s="249"/>
      <c r="AJ34" s="867"/>
      <c r="AK34" s="248"/>
      <c r="AL34" s="868"/>
      <c r="AM34" s="249"/>
      <c r="AN34" s="869"/>
      <c r="AO34" s="248"/>
      <c r="AP34" s="868"/>
      <c r="AQ34" s="250"/>
      <c r="AR34" s="867"/>
      <c r="AS34" s="248"/>
      <c r="AT34" s="868"/>
      <c r="AU34" s="249"/>
      <c r="AV34" s="869"/>
      <c r="AW34" s="248"/>
      <c r="AX34" s="868"/>
      <c r="AY34" s="249"/>
      <c r="AZ34" s="1021"/>
      <c r="BA34" s="902"/>
      <c r="BB34" s="467"/>
      <c r="BC34" s="1022"/>
      <c r="BD34" s="1044"/>
      <c r="BE34" s="1048"/>
      <c r="BF34" s="196"/>
      <c r="BG34" s="196"/>
      <c r="BH34" s="196"/>
    </row>
    <row r="35" spans="1:60" ht="12.75">
      <c r="A35" s="195"/>
      <c r="B35" s="195"/>
      <c r="C35" s="195"/>
      <c r="D35" s="191"/>
      <c r="E35" s="192"/>
      <c r="F35" s="192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251"/>
      <c r="BF35" s="196"/>
      <c r="BG35" s="196"/>
      <c r="BH35" s="196"/>
    </row>
    <row r="36" spans="1:60" ht="12.75">
      <c r="A36" s="195"/>
      <c r="B36" s="195"/>
      <c r="C36" s="195"/>
      <c r="D36" s="191"/>
      <c r="E36" s="192"/>
      <c r="F36" s="192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251"/>
      <c r="BF36" s="196"/>
      <c r="BG36" s="196"/>
      <c r="BH36" s="196"/>
    </row>
    <row r="37" spans="1:60" ht="13.5" thickBot="1">
      <c r="A37" s="195"/>
      <c r="B37" s="204"/>
      <c r="C37" s="204"/>
      <c r="D37" s="191"/>
      <c r="E37" s="192"/>
      <c r="F37" s="192"/>
      <c r="G37" s="806" t="s">
        <v>19</v>
      </c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  <c r="Y37" s="807"/>
      <c r="Z37" s="807"/>
      <c r="AA37" s="807"/>
      <c r="AB37" s="807"/>
      <c r="AC37" s="807"/>
      <c r="AD37" s="807"/>
      <c r="AE37" s="195"/>
      <c r="AF37" s="806" t="s">
        <v>20</v>
      </c>
      <c r="AG37" s="807"/>
      <c r="AH37" s="807"/>
      <c r="AI37" s="807"/>
      <c r="AJ37" s="807"/>
      <c r="AK37" s="807"/>
      <c r="AL37" s="807"/>
      <c r="AM37" s="807"/>
      <c r="AN37" s="807"/>
      <c r="AO37" s="807"/>
      <c r="AP37" s="807"/>
      <c r="AQ37" s="807"/>
      <c r="AR37" s="807"/>
      <c r="AS37" s="807"/>
      <c r="AT37" s="807"/>
      <c r="AU37" s="807"/>
      <c r="AV37" s="807"/>
      <c r="AW37" s="807"/>
      <c r="AX37" s="807"/>
      <c r="AY37" s="807"/>
      <c r="AZ37" s="807"/>
      <c r="BA37" s="807"/>
      <c r="BB37" s="807"/>
      <c r="BC37" s="807"/>
      <c r="BD37" s="195"/>
      <c r="BE37" s="195"/>
      <c r="BF37" s="196"/>
      <c r="BG37" s="196"/>
      <c r="BH37" s="196"/>
    </row>
    <row r="38" spans="1:60" ht="13.5" customHeight="1" thickBot="1">
      <c r="A38" s="195"/>
      <c r="B38" s="808" t="str">
        <f>CONCATENATE($C$4," pogrupis")</f>
        <v>A pogrupis</v>
      </c>
      <c r="C38" s="809"/>
      <c r="D38" s="917"/>
      <c r="E38" s="192"/>
      <c r="F38" s="192"/>
      <c r="G38" s="1062" t="s">
        <v>8</v>
      </c>
      <c r="H38" s="1063"/>
      <c r="I38" s="1063"/>
      <c r="J38" s="1064"/>
      <c r="K38" s="1059" t="s">
        <v>9</v>
      </c>
      <c r="L38" s="1060"/>
      <c r="M38" s="1060"/>
      <c r="N38" s="1061"/>
      <c r="O38" s="1059" t="s">
        <v>10</v>
      </c>
      <c r="P38" s="1060"/>
      <c r="Q38" s="1060"/>
      <c r="R38" s="1061"/>
      <c r="S38" s="1059" t="s">
        <v>28</v>
      </c>
      <c r="T38" s="1060"/>
      <c r="U38" s="1060"/>
      <c r="V38" s="1061"/>
      <c r="W38" s="1059" t="s">
        <v>29</v>
      </c>
      <c r="X38" s="1060"/>
      <c r="Y38" s="1060"/>
      <c r="Z38" s="1061"/>
      <c r="AA38" s="1056" t="s">
        <v>11</v>
      </c>
      <c r="AB38" s="1057"/>
      <c r="AC38" s="1057"/>
      <c r="AD38" s="1058"/>
      <c r="AE38" s="209"/>
      <c r="AF38" s="1059" t="s">
        <v>8</v>
      </c>
      <c r="AG38" s="1060"/>
      <c r="AH38" s="1060"/>
      <c r="AI38" s="1061"/>
      <c r="AJ38" s="1059" t="s">
        <v>9</v>
      </c>
      <c r="AK38" s="1060"/>
      <c r="AL38" s="1060"/>
      <c r="AM38" s="1061"/>
      <c r="AN38" s="1059" t="s">
        <v>10</v>
      </c>
      <c r="AO38" s="1060"/>
      <c r="AP38" s="1060"/>
      <c r="AQ38" s="1061"/>
      <c r="AR38" s="1059" t="s">
        <v>28</v>
      </c>
      <c r="AS38" s="1060"/>
      <c r="AT38" s="1060"/>
      <c r="AU38" s="1061"/>
      <c r="AV38" s="1059" t="s">
        <v>29</v>
      </c>
      <c r="AW38" s="1060"/>
      <c r="AX38" s="1060"/>
      <c r="AY38" s="1061"/>
      <c r="AZ38" s="1056" t="s">
        <v>11</v>
      </c>
      <c r="BA38" s="1057"/>
      <c r="BB38" s="1057"/>
      <c r="BC38" s="1073"/>
      <c r="BD38" s="195"/>
      <c r="BE38" s="195"/>
      <c r="BF38" s="196"/>
      <c r="BG38" s="196"/>
      <c r="BH38" s="196"/>
    </row>
    <row r="39" spans="1:60" ht="13.5" thickBot="1">
      <c r="A39" s="522" t="s">
        <v>12</v>
      </c>
      <c r="B39" s="520" t="s">
        <v>13</v>
      </c>
      <c r="C39" s="521" t="s">
        <v>14</v>
      </c>
      <c r="D39" s="521" t="s">
        <v>31</v>
      </c>
      <c r="E39" s="919" t="s">
        <v>30</v>
      </c>
      <c r="F39" s="521" t="s">
        <v>134</v>
      </c>
      <c r="G39" s="211" t="s">
        <v>15</v>
      </c>
      <c r="H39" s="212" t="s">
        <v>17</v>
      </c>
      <c r="I39" s="213" t="s">
        <v>16</v>
      </c>
      <c r="J39" s="214" t="s">
        <v>17</v>
      </c>
      <c r="K39" s="430" t="s">
        <v>15</v>
      </c>
      <c r="L39" s="431" t="s">
        <v>17</v>
      </c>
      <c r="M39" s="432" t="s">
        <v>16</v>
      </c>
      <c r="N39" s="433" t="s">
        <v>17</v>
      </c>
      <c r="O39" s="430" t="s">
        <v>15</v>
      </c>
      <c r="P39" s="431" t="s">
        <v>17</v>
      </c>
      <c r="Q39" s="432" t="s">
        <v>16</v>
      </c>
      <c r="R39" s="433" t="s">
        <v>17</v>
      </c>
      <c r="S39" s="430" t="s">
        <v>15</v>
      </c>
      <c r="T39" s="431" t="s">
        <v>17</v>
      </c>
      <c r="U39" s="432" t="s">
        <v>16</v>
      </c>
      <c r="V39" s="433" t="s">
        <v>17</v>
      </c>
      <c r="W39" s="430" t="s">
        <v>15</v>
      </c>
      <c r="X39" s="431" t="s">
        <v>17</v>
      </c>
      <c r="Y39" s="432" t="s">
        <v>16</v>
      </c>
      <c r="Z39" s="433" t="s">
        <v>17</v>
      </c>
      <c r="AA39" s="870" t="s">
        <v>15</v>
      </c>
      <c r="AB39" s="431" t="s">
        <v>17</v>
      </c>
      <c r="AC39" s="432" t="s">
        <v>16</v>
      </c>
      <c r="AD39" s="871" t="s">
        <v>17</v>
      </c>
      <c r="AE39" s="872" t="s">
        <v>4</v>
      </c>
      <c r="AF39" s="419" t="s">
        <v>15</v>
      </c>
      <c r="AG39" s="420" t="s">
        <v>17</v>
      </c>
      <c r="AH39" s="421" t="s">
        <v>16</v>
      </c>
      <c r="AI39" s="422" t="s">
        <v>17</v>
      </c>
      <c r="AJ39" s="419" t="s">
        <v>15</v>
      </c>
      <c r="AK39" s="420" t="s">
        <v>17</v>
      </c>
      <c r="AL39" s="421" t="s">
        <v>16</v>
      </c>
      <c r="AM39" s="422" t="s">
        <v>17</v>
      </c>
      <c r="AN39" s="419" t="s">
        <v>15</v>
      </c>
      <c r="AO39" s="420" t="s">
        <v>17</v>
      </c>
      <c r="AP39" s="421" t="s">
        <v>16</v>
      </c>
      <c r="AQ39" s="422" t="s">
        <v>17</v>
      </c>
      <c r="AR39" s="419" t="s">
        <v>15</v>
      </c>
      <c r="AS39" s="420" t="s">
        <v>17</v>
      </c>
      <c r="AT39" s="421" t="s">
        <v>16</v>
      </c>
      <c r="AU39" s="422" t="s">
        <v>17</v>
      </c>
      <c r="AV39" s="419" t="s">
        <v>15</v>
      </c>
      <c r="AW39" s="420" t="s">
        <v>17</v>
      </c>
      <c r="AX39" s="421" t="s">
        <v>16</v>
      </c>
      <c r="AY39" s="422" t="s">
        <v>17</v>
      </c>
      <c r="AZ39" s="815" t="s">
        <v>15</v>
      </c>
      <c r="BA39" s="420" t="s">
        <v>17</v>
      </c>
      <c r="BB39" s="815" t="s">
        <v>16</v>
      </c>
      <c r="BC39" s="422" t="s">
        <v>17</v>
      </c>
      <c r="BD39" s="425" t="s">
        <v>4</v>
      </c>
      <c r="BE39" s="426" t="s">
        <v>18</v>
      </c>
      <c r="BF39" s="196"/>
      <c r="BG39" s="196"/>
      <c r="BH39" s="196"/>
    </row>
    <row r="40" spans="1:60" ht="12.75">
      <c r="A40" s="323">
        <v>1</v>
      </c>
      <c r="B40" s="920" t="s">
        <v>60</v>
      </c>
      <c r="C40" s="920" t="s">
        <v>227</v>
      </c>
      <c r="D40" s="183" t="s">
        <v>216</v>
      </c>
      <c r="E40" s="921" t="s">
        <v>76</v>
      </c>
      <c r="F40" s="922" t="s">
        <v>189</v>
      </c>
      <c r="G40" s="942">
        <v>1</v>
      </c>
      <c r="H40" s="647">
        <v>1</v>
      </c>
      <c r="I40" s="943">
        <v>1</v>
      </c>
      <c r="J40" s="648">
        <v>1</v>
      </c>
      <c r="K40" s="944">
        <v>1</v>
      </c>
      <c r="L40" s="435">
        <v>1</v>
      </c>
      <c r="M40" s="945">
        <v>1</v>
      </c>
      <c r="N40" s="873">
        <v>1</v>
      </c>
      <c r="O40" s="944">
        <v>1</v>
      </c>
      <c r="P40" s="435">
        <v>1</v>
      </c>
      <c r="Q40" s="945">
        <v>1</v>
      </c>
      <c r="R40" s="873">
        <v>1</v>
      </c>
      <c r="S40" s="944">
        <v>1</v>
      </c>
      <c r="T40" s="435">
        <v>1</v>
      </c>
      <c r="U40" s="945">
        <v>1</v>
      </c>
      <c r="V40" s="873">
        <v>1</v>
      </c>
      <c r="W40" s="944">
        <v>1</v>
      </c>
      <c r="X40" s="435">
        <v>1</v>
      </c>
      <c r="Y40" s="945">
        <v>1</v>
      </c>
      <c r="Z40" s="873">
        <v>1</v>
      </c>
      <c r="AA40" s="570">
        <f aca="true" t="shared" si="6" ref="AA40:AA53">G40+K40+O40+S40+W40</f>
        <v>5</v>
      </c>
      <c r="AB40" s="468">
        <f aca="true" t="shared" si="7" ref="AB40:AB53">H40+L40+P40+T40+X40</f>
        <v>5</v>
      </c>
      <c r="AC40" s="436">
        <f aca="true" t="shared" si="8" ref="AC40:AC53">I40+M40+Q40+U40+Y40</f>
        <v>5</v>
      </c>
      <c r="AD40" s="895">
        <f aca="true" t="shared" si="9" ref="AD40:AD53">J40+N40+R40+V40+Z40</f>
        <v>5</v>
      </c>
      <c r="AE40" s="953" t="s">
        <v>44</v>
      </c>
      <c r="AF40" s="390">
        <v>1</v>
      </c>
      <c r="AG40" s="230">
        <v>1</v>
      </c>
      <c r="AH40" s="391">
        <v>1</v>
      </c>
      <c r="AI40" s="252">
        <v>1</v>
      </c>
      <c r="AJ40" s="390">
        <v>1</v>
      </c>
      <c r="AK40" s="230">
        <v>1</v>
      </c>
      <c r="AL40" s="391">
        <v>1</v>
      </c>
      <c r="AM40" s="252">
        <v>1</v>
      </c>
      <c r="AN40" s="390">
        <v>1</v>
      </c>
      <c r="AO40" s="230">
        <v>1</v>
      </c>
      <c r="AP40" s="391">
        <v>1</v>
      </c>
      <c r="AQ40" s="252">
        <v>1</v>
      </c>
      <c r="AR40" s="390">
        <v>1</v>
      </c>
      <c r="AS40" s="230">
        <v>2</v>
      </c>
      <c r="AT40" s="391">
        <v>1</v>
      </c>
      <c r="AU40" s="252">
        <v>2</v>
      </c>
      <c r="AV40" s="390">
        <v>1</v>
      </c>
      <c r="AW40" s="230">
        <v>1</v>
      </c>
      <c r="AX40" s="391">
        <v>1</v>
      </c>
      <c r="AY40" s="252">
        <v>1</v>
      </c>
      <c r="AZ40" s="766">
        <f aca="true" t="shared" si="10" ref="AZ40:AZ48">AF40+AJ40+AN40+AR40+AV40</f>
        <v>5</v>
      </c>
      <c r="BA40" s="700">
        <f aca="true" t="shared" si="11" ref="BA40:BA48">AG40+AK40+AO40+AS40+AW40</f>
        <v>6</v>
      </c>
      <c r="BB40" s="625">
        <f aca="true" t="shared" si="12" ref="BB40:BB48">AH40+AL40+AP40+AT40+AX40</f>
        <v>5</v>
      </c>
      <c r="BC40" s="767">
        <f aca="true" t="shared" si="13" ref="BC40:BC48">AI40+AM40+AQ40+AU40+AY40</f>
        <v>6</v>
      </c>
      <c r="BD40" s="599" t="s">
        <v>44</v>
      </c>
      <c r="BE40" s="768"/>
      <c r="BF40" s="196"/>
      <c r="BG40" s="196"/>
      <c r="BH40" s="196"/>
    </row>
    <row r="41" spans="1:60" ht="12.75">
      <c r="A41" s="326">
        <v>2</v>
      </c>
      <c r="B41" s="178" t="s">
        <v>228</v>
      </c>
      <c r="C41" s="178" t="s">
        <v>229</v>
      </c>
      <c r="D41" s="182" t="s">
        <v>80</v>
      </c>
      <c r="E41" s="763" t="s">
        <v>76</v>
      </c>
      <c r="F41" s="946" t="s">
        <v>172</v>
      </c>
      <c r="G41" s="947">
        <v>1</v>
      </c>
      <c r="H41" s="948">
        <v>2</v>
      </c>
      <c r="I41" s="949">
        <v>1</v>
      </c>
      <c r="J41" s="873">
        <v>2</v>
      </c>
      <c r="K41" s="944">
        <v>1</v>
      </c>
      <c r="L41" s="950">
        <v>2</v>
      </c>
      <c r="M41" s="945">
        <v>1</v>
      </c>
      <c r="N41" s="873">
        <v>1</v>
      </c>
      <c r="O41" s="944">
        <v>1</v>
      </c>
      <c r="P41" s="950">
        <v>1</v>
      </c>
      <c r="Q41" s="945">
        <v>1</v>
      </c>
      <c r="R41" s="873">
        <v>1</v>
      </c>
      <c r="S41" s="944">
        <v>1</v>
      </c>
      <c r="T41" s="950">
        <v>1</v>
      </c>
      <c r="U41" s="945">
        <v>1</v>
      </c>
      <c r="V41" s="873">
        <v>1</v>
      </c>
      <c r="W41" s="944">
        <v>1</v>
      </c>
      <c r="X41" s="950">
        <v>1</v>
      </c>
      <c r="Y41" s="945">
        <v>1</v>
      </c>
      <c r="Z41" s="873">
        <v>1</v>
      </c>
      <c r="AA41" s="570">
        <f t="shared" si="6"/>
        <v>5</v>
      </c>
      <c r="AB41" s="468">
        <f t="shared" si="7"/>
        <v>7</v>
      </c>
      <c r="AC41" s="436">
        <f t="shared" si="8"/>
        <v>5</v>
      </c>
      <c r="AD41" s="895">
        <f t="shared" si="9"/>
        <v>6</v>
      </c>
      <c r="AE41" s="954" t="s">
        <v>45</v>
      </c>
      <c r="AF41" s="618">
        <v>1</v>
      </c>
      <c r="AG41" s="451">
        <v>1</v>
      </c>
      <c r="AH41" s="147">
        <v>1</v>
      </c>
      <c r="AI41" s="620">
        <v>1</v>
      </c>
      <c r="AJ41" s="618">
        <v>1</v>
      </c>
      <c r="AK41" s="451">
        <v>1</v>
      </c>
      <c r="AL41" s="147">
        <v>1</v>
      </c>
      <c r="AM41" s="620">
        <v>1</v>
      </c>
      <c r="AN41" s="618">
        <v>1</v>
      </c>
      <c r="AO41" s="451">
        <v>1</v>
      </c>
      <c r="AP41" s="147">
        <v>1</v>
      </c>
      <c r="AQ41" s="620">
        <v>1</v>
      </c>
      <c r="AR41" s="618">
        <v>0</v>
      </c>
      <c r="AS41" s="451">
        <v>0</v>
      </c>
      <c r="AT41" s="147">
        <v>1</v>
      </c>
      <c r="AU41" s="620">
        <v>1</v>
      </c>
      <c r="AV41" s="618">
        <v>0</v>
      </c>
      <c r="AW41" s="451">
        <v>0</v>
      </c>
      <c r="AX41" s="147">
        <v>1</v>
      </c>
      <c r="AY41" s="620">
        <v>4</v>
      </c>
      <c r="AZ41" s="572">
        <f t="shared" si="10"/>
        <v>3</v>
      </c>
      <c r="BA41" s="470">
        <f t="shared" si="11"/>
        <v>3</v>
      </c>
      <c r="BB41" s="443">
        <f t="shared" si="12"/>
        <v>5</v>
      </c>
      <c r="BC41" s="769">
        <f t="shared" si="13"/>
        <v>8</v>
      </c>
      <c r="BD41" s="253" t="s">
        <v>46</v>
      </c>
      <c r="BE41" s="768"/>
      <c r="BF41" s="196"/>
      <c r="BG41" s="229"/>
      <c r="BH41" s="196"/>
    </row>
    <row r="42" spans="1:60" ht="12.75">
      <c r="A42" s="326">
        <v>3</v>
      </c>
      <c r="B42" s="126" t="s">
        <v>230</v>
      </c>
      <c r="C42" s="126" t="s">
        <v>231</v>
      </c>
      <c r="D42" s="128" t="s">
        <v>232</v>
      </c>
      <c r="E42" s="762" t="s">
        <v>35</v>
      </c>
      <c r="F42" s="923" t="s">
        <v>173</v>
      </c>
      <c r="G42" s="932">
        <v>1</v>
      </c>
      <c r="H42" s="850">
        <v>2</v>
      </c>
      <c r="I42" s="149">
        <v>1</v>
      </c>
      <c r="J42" s="852">
        <v>1</v>
      </c>
      <c r="K42" s="933">
        <v>1</v>
      </c>
      <c r="L42" s="710">
        <v>3</v>
      </c>
      <c r="M42" s="191">
        <v>1</v>
      </c>
      <c r="N42" s="852">
        <v>1</v>
      </c>
      <c r="O42" s="933">
        <v>1</v>
      </c>
      <c r="P42" s="710">
        <v>1</v>
      </c>
      <c r="Q42" s="191">
        <v>1</v>
      </c>
      <c r="R42" s="852">
        <v>1</v>
      </c>
      <c r="S42" s="933">
        <v>1</v>
      </c>
      <c r="T42" s="710">
        <v>1</v>
      </c>
      <c r="U42" s="191">
        <v>1</v>
      </c>
      <c r="V42" s="852">
        <v>1</v>
      </c>
      <c r="W42" s="933">
        <v>1</v>
      </c>
      <c r="X42" s="710">
        <v>1</v>
      </c>
      <c r="Y42" s="191">
        <v>1</v>
      </c>
      <c r="Z42" s="852">
        <v>1</v>
      </c>
      <c r="AA42" s="503">
        <f t="shared" si="6"/>
        <v>5</v>
      </c>
      <c r="AB42" s="470">
        <f t="shared" si="7"/>
        <v>8</v>
      </c>
      <c r="AC42" s="453">
        <f t="shared" si="8"/>
        <v>5</v>
      </c>
      <c r="AD42" s="940">
        <f t="shared" si="9"/>
        <v>5</v>
      </c>
      <c r="AE42" s="858" t="s">
        <v>43</v>
      </c>
      <c r="AF42" s="649">
        <v>0</v>
      </c>
      <c r="AG42" s="615">
        <v>0</v>
      </c>
      <c r="AH42" s="135">
        <v>1</v>
      </c>
      <c r="AI42" s="651">
        <v>1</v>
      </c>
      <c r="AJ42" s="649">
        <v>0</v>
      </c>
      <c r="AK42" s="615">
        <v>0</v>
      </c>
      <c r="AL42" s="135">
        <v>1</v>
      </c>
      <c r="AM42" s="651">
        <v>2</v>
      </c>
      <c r="AN42" s="649">
        <v>1</v>
      </c>
      <c r="AO42" s="615">
        <v>1</v>
      </c>
      <c r="AP42" s="135">
        <v>1</v>
      </c>
      <c r="AQ42" s="651">
        <v>1</v>
      </c>
      <c r="AR42" s="649">
        <v>1</v>
      </c>
      <c r="AS42" s="615">
        <v>1</v>
      </c>
      <c r="AT42" s="135">
        <v>1</v>
      </c>
      <c r="AU42" s="651">
        <v>1</v>
      </c>
      <c r="AV42" s="649">
        <v>0</v>
      </c>
      <c r="AW42" s="615">
        <v>0</v>
      </c>
      <c r="AX42" s="135">
        <v>1</v>
      </c>
      <c r="AY42" s="651">
        <v>1</v>
      </c>
      <c r="AZ42" s="503">
        <f t="shared" si="10"/>
        <v>2</v>
      </c>
      <c r="BA42" s="470">
        <f t="shared" si="11"/>
        <v>2</v>
      </c>
      <c r="BB42" s="453">
        <f t="shared" si="12"/>
        <v>5</v>
      </c>
      <c r="BC42" s="504">
        <f t="shared" si="13"/>
        <v>6</v>
      </c>
      <c r="BD42" s="1039" t="s">
        <v>45</v>
      </c>
      <c r="BE42" s="771">
        <v>100</v>
      </c>
      <c r="BF42" s="196"/>
      <c r="BG42" s="229"/>
      <c r="BH42" s="196"/>
    </row>
    <row r="43" spans="1:60" ht="12.75">
      <c r="A43" s="326">
        <v>4</v>
      </c>
      <c r="B43" s="131" t="s">
        <v>233</v>
      </c>
      <c r="C43" s="131" t="s">
        <v>234</v>
      </c>
      <c r="D43" s="128" t="s">
        <v>85</v>
      </c>
      <c r="E43" s="762" t="s">
        <v>38</v>
      </c>
      <c r="F43" s="923" t="s">
        <v>175</v>
      </c>
      <c r="G43" s="679">
        <v>0</v>
      </c>
      <c r="H43" s="676">
        <v>0</v>
      </c>
      <c r="I43" s="677">
        <v>1</v>
      </c>
      <c r="J43" s="678">
        <v>1</v>
      </c>
      <c r="K43" s="675">
        <v>0</v>
      </c>
      <c r="L43" s="680">
        <v>0</v>
      </c>
      <c r="M43" s="646">
        <v>1</v>
      </c>
      <c r="N43" s="678">
        <v>2</v>
      </c>
      <c r="O43" s="675">
        <v>1</v>
      </c>
      <c r="P43" s="680">
        <v>1</v>
      </c>
      <c r="Q43" s="646">
        <v>1</v>
      </c>
      <c r="R43" s="678">
        <v>1</v>
      </c>
      <c r="S43" s="675">
        <v>1</v>
      </c>
      <c r="T43" s="680">
        <v>2</v>
      </c>
      <c r="U43" s="646">
        <v>1</v>
      </c>
      <c r="V43" s="678">
        <v>2</v>
      </c>
      <c r="W43" s="675">
        <v>1</v>
      </c>
      <c r="X43" s="680">
        <v>1</v>
      </c>
      <c r="Y43" s="646">
        <v>1</v>
      </c>
      <c r="Z43" s="678">
        <v>1</v>
      </c>
      <c r="AA43" s="663">
        <f t="shared" si="6"/>
        <v>3</v>
      </c>
      <c r="AB43" s="664">
        <f t="shared" si="7"/>
        <v>4</v>
      </c>
      <c r="AC43" s="665">
        <f t="shared" si="8"/>
        <v>5</v>
      </c>
      <c r="AD43" s="941">
        <f t="shared" si="9"/>
        <v>7</v>
      </c>
      <c r="AE43" s="877" t="s">
        <v>41</v>
      </c>
      <c r="AF43" s="675">
        <v>1</v>
      </c>
      <c r="AG43" s="680">
        <v>1</v>
      </c>
      <c r="AH43" s="646">
        <v>1</v>
      </c>
      <c r="AI43" s="678">
        <v>1</v>
      </c>
      <c r="AJ43" s="675">
        <v>0</v>
      </c>
      <c r="AK43" s="680">
        <v>0</v>
      </c>
      <c r="AL43" s="646">
        <v>1</v>
      </c>
      <c r="AM43" s="678">
        <v>2</v>
      </c>
      <c r="AN43" s="675">
        <v>1</v>
      </c>
      <c r="AO43" s="680">
        <v>1</v>
      </c>
      <c r="AP43" s="646">
        <v>1</v>
      </c>
      <c r="AQ43" s="678">
        <v>1</v>
      </c>
      <c r="AR43" s="675">
        <v>0</v>
      </c>
      <c r="AS43" s="680">
        <v>0</v>
      </c>
      <c r="AT43" s="646">
        <v>1</v>
      </c>
      <c r="AU43" s="678">
        <v>2</v>
      </c>
      <c r="AV43" s="675">
        <v>0</v>
      </c>
      <c r="AW43" s="680">
        <v>0</v>
      </c>
      <c r="AX43" s="646">
        <v>1</v>
      </c>
      <c r="AY43" s="678">
        <v>1</v>
      </c>
      <c r="AZ43" s="663">
        <f t="shared" si="10"/>
        <v>2</v>
      </c>
      <c r="BA43" s="664">
        <f t="shared" si="11"/>
        <v>2</v>
      </c>
      <c r="BB43" s="665">
        <f t="shared" si="12"/>
        <v>5</v>
      </c>
      <c r="BC43" s="666">
        <f t="shared" si="13"/>
        <v>7</v>
      </c>
      <c r="BD43" s="255" t="s">
        <v>43</v>
      </c>
      <c r="BE43" s="772">
        <v>89</v>
      </c>
      <c r="BF43" s="196"/>
      <c r="BG43" s="229"/>
      <c r="BH43" s="196"/>
    </row>
    <row r="44" spans="1:60" ht="12.75">
      <c r="A44" s="326">
        <v>5</v>
      </c>
      <c r="B44" s="131" t="s">
        <v>235</v>
      </c>
      <c r="C44" s="131" t="s">
        <v>236</v>
      </c>
      <c r="D44" s="128" t="s">
        <v>81</v>
      </c>
      <c r="E44" s="762" t="s">
        <v>35</v>
      </c>
      <c r="F44" s="923" t="s">
        <v>173</v>
      </c>
      <c r="G44" s="934">
        <v>1</v>
      </c>
      <c r="H44" s="884">
        <v>1</v>
      </c>
      <c r="I44" s="935">
        <v>1</v>
      </c>
      <c r="J44" s="885">
        <v>1</v>
      </c>
      <c r="K44" s="936">
        <v>1</v>
      </c>
      <c r="L44" s="886">
        <v>1</v>
      </c>
      <c r="M44" s="733">
        <v>1</v>
      </c>
      <c r="N44" s="885">
        <v>1</v>
      </c>
      <c r="O44" s="936">
        <v>1</v>
      </c>
      <c r="P44" s="886">
        <v>1</v>
      </c>
      <c r="Q44" s="733">
        <v>1</v>
      </c>
      <c r="R44" s="885">
        <v>1</v>
      </c>
      <c r="S44" s="936">
        <v>1</v>
      </c>
      <c r="T44" s="886">
        <v>2</v>
      </c>
      <c r="U44" s="733">
        <v>1</v>
      </c>
      <c r="V44" s="885">
        <v>2</v>
      </c>
      <c r="W44" s="936">
        <v>1</v>
      </c>
      <c r="X44" s="886">
        <v>1</v>
      </c>
      <c r="Y44" s="733">
        <v>1</v>
      </c>
      <c r="Z44" s="885">
        <v>1</v>
      </c>
      <c r="AA44" s="499">
        <f t="shared" si="6"/>
        <v>5</v>
      </c>
      <c r="AB44" s="500">
        <f t="shared" si="7"/>
        <v>6</v>
      </c>
      <c r="AC44" s="501">
        <f t="shared" si="8"/>
        <v>5</v>
      </c>
      <c r="AD44" s="893">
        <f t="shared" si="9"/>
        <v>6</v>
      </c>
      <c r="AE44" s="626" t="s">
        <v>46</v>
      </c>
      <c r="AF44" s="307">
        <v>0</v>
      </c>
      <c r="AG44" s="224">
        <v>0</v>
      </c>
      <c r="AH44" s="146">
        <v>1</v>
      </c>
      <c r="AI44" s="234">
        <v>2</v>
      </c>
      <c r="AJ44" s="307">
        <v>0</v>
      </c>
      <c r="AK44" s="224">
        <v>0</v>
      </c>
      <c r="AL44" s="146">
        <v>1</v>
      </c>
      <c r="AM44" s="234">
        <v>4</v>
      </c>
      <c r="AN44" s="307">
        <v>1</v>
      </c>
      <c r="AO44" s="224">
        <v>1</v>
      </c>
      <c r="AP44" s="146">
        <v>1</v>
      </c>
      <c r="AQ44" s="234">
        <v>1</v>
      </c>
      <c r="AR44" s="307">
        <v>1</v>
      </c>
      <c r="AS44" s="224">
        <v>1</v>
      </c>
      <c r="AT44" s="146">
        <v>1</v>
      </c>
      <c r="AU44" s="234">
        <v>1</v>
      </c>
      <c r="AV44" s="307">
        <v>0</v>
      </c>
      <c r="AW44" s="224">
        <v>0</v>
      </c>
      <c r="AX44" s="146">
        <v>1</v>
      </c>
      <c r="AY44" s="234">
        <v>1</v>
      </c>
      <c r="AZ44" s="499">
        <f t="shared" si="10"/>
        <v>2</v>
      </c>
      <c r="BA44" s="500">
        <f t="shared" si="11"/>
        <v>2</v>
      </c>
      <c r="BB44" s="501">
        <f t="shared" si="12"/>
        <v>5</v>
      </c>
      <c r="BC44" s="502">
        <f t="shared" si="13"/>
        <v>9</v>
      </c>
      <c r="BD44" s="254" t="s">
        <v>42</v>
      </c>
      <c r="BE44" s="773">
        <v>79</v>
      </c>
      <c r="BF44" s="196"/>
      <c r="BG44" s="229"/>
      <c r="BH44" s="196"/>
    </row>
    <row r="45" spans="1:60" ht="12.75">
      <c r="A45" s="326">
        <v>6</v>
      </c>
      <c r="B45" s="187" t="s">
        <v>96</v>
      </c>
      <c r="C45" s="187" t="s">
        <v>237</v>
      </c>
      <c r="D45" s="182" t="s">
        <v>95</v>
      </c>
      <c r="E45" s="763" t="s">
        <v>76</v>
      </c>
      <c r="F45" s="946" t="s">
        <v>189</v>
      </c>
      <c r="G45" s="778">
        <v>1</v>
      </c>
      <c r="H45" s="951">
        <v>1</v>
      </c>
      <c r="I45" s="952">
        <v>1</v>
      </c>
      <c r="J45" s="781">
        <v>1</v>
      </c>
      <c r="K45" s="782">
        <v>1</v>
      </c>
      <c r="L45" s="779">
        <v>2</v>
      </c>
      <c r="M45" s="780">
        <v>1</v>
      </c>
      <c r="N45" s="781">
        <v>1</v>
      </c>
      <c r="O45" s="782">
        <v>1</v>
      </c>
      <c r="P45" s="779">
        <v>1</v>
      </c>
      <c r="Q45" s="780">
        <v>1</v>
      </c>
      <c r="R45" s="781">
        <v>1</v>
      </c>
      <c r="S45" s="782">
        <v>1</v>
      </c>
      <c r="T45" s="779">
        <v>3</v>
      </c>
      <c r="U45" s="780">
        <v>1</v>
      </c>
      <c r="V45" s="781">
        <v>1</v>
      </c>
      <c r="W45" s="782">
        <v>1</v>
      </c>
      <c r="X45" s="779">
        <v>1</v>
      </c>
      <c r="Y45" s="780">
        <v>1</v>
      </c>
      <c r="Z45" s="781">
        <v>1</v>
      </c>
      <c r="AA45" s="570">
        <f t="shared" si="6"/>
        <v>5</v>
      </c>
      <c r="AB45" s="468">
        <f t="shared" si="7"/>
        <v>8</v>
      </c>
      <c r="AC45" s="436">
        <f t="shared" si="8"/>
        <v>5</v>
      </c>
      <c r="AD45" s="895">
        <f t="shared" si="9"/>
        <v>5</v>
      </c>
      <c r="AE45" s="953" t="s">
        <v>43</v>
      </c>
      <c r="AF45" s="613">
        <v>0</v>
      </c>
      <c r="AG45" s="765">
        <v>0</v>
      </c>
      <c r="AH45" s="477">
        <v>1</v>
      </c>
      <c r="AI45" s="614">
        <v>1</v>
      </c>
      <c r="AJ45" s="613">
        <v>0</v>
      </c>
      <c r="AK45" s="765">
        <v>0</v>
      </c>
      <c r="AL45" s="477">
        <v>0</v>
      </c>
      <c r="AM45" s="614">
        <v>0</v>
      </c>
      <c r="AN45" s="613">
        <v>1</v>
      </c>
      <c r="AO45" s="765">
        <v>1</v>
      </c>
      <c r="AP45" s="477">
        <v>1</v>
      </c>
      <c r="AQ45" s="614">
        <v>1</v>
      </c>
      <c r="AR45" s="613">
        <v>0</v>
      </c>
      <c r="AS45" s="765">
        <v>0</v>
      </c>
      <c r="AT45" s="477">
        <v>1</v>
      </c>
      <c r="AU45" s="614">
        <v>1</v>
      </c>
      <c r="AV45" s="613">
        <v>0</v>
      </c>
      <c r="AW45" s="765">
        <v>0</v>
      </c>
      <c r="AX45" s="477">
        <v>1</v>
      </c>
      <c r="AY45" s="614">
        <v>2</v>
      </c>
      <c r="AZ45" s="572">
        <f t="shared" si="10"/>
        <v>1</v>
      </c>
      <c r="BA45" s="470">
        <f t="shared" si="11"/>
        <v>1</v>
      </c>
      <c r="BB45" s="443">
        <f t="shared" si="12"/>
        <v>4</v>
      </c>
      <c r="BC45" s="769">
        <f t="shared" si="13"/>
        <v>5</v>
      </c>
      <c r="BD45" s="480" t="s">
        <v>41</v>
      </c>
      <c r="BE45" s="770"/>
      <c r="BF45" s="196"/>
      <c r="BG45" s="229"/>
      <c r="BH45" s="196"/>
    </row>
    <row r="46" spans="1:60" ht="12.75">
      <c r="A46" s="685">
        <v>7</v>
      </c>
      <c r="B46" s="1023" t="s">
        <v>238</v>
      </c>
      <c r="C46" s="1023" t="s">
        <v>239</v>
      </c>
      <c r="D46" s="130" t="s">
        <v>85</v>
      </c>
      <c r="E46" s="1024" t="s">
        <v>35</v>
      </c>
      <c r="F46" s="1025" t="s">
        <v>173</v>
      </c>
      <c r="G46" s="652">
        <v>0</v>
      </c>
      <c r="H46" s="650">
        <v>0</v>
      </c>
      <c r="I46" s="151">
        <v>0</v>
      </c>
      <c r="J46" s="651">
        <v>0</v>
      </c>
      <c r="K46" s="649">
        <v>0</v>
      </c>
      <c r="L46" s="615">
        <v>0</v>
      </c>
      <c r="M46" s="135">
        <v>1</v>
      </c>
      <c r="N46" s="651">
        <v>2</v>
      </c>
      <c r="O46" s="649">
        <v>1</v>
      </c>
      <c r="P46" s="615">
        <v>1</v>
      </c>
      <c r="Q46" s="135">
        <v>1</v>
      </c>
      <c r="R46" s="651">
        <v>1</v>
      </c>
      <c r="S46" s="649">
        <v>1</v>
      </c>
      <c r="T46" s="615">
        <v>2</v>
      </c>
      <c r="U46" s="135">
        <v>1</v>
      </c>
      <c r="V46" s="651">
        <v>1</v>
      </c>
      <c r="W46" s="649">
        <v>1</v>
      </c>
      <c r="X46" s="615">
        <v>3</v>
      </c>
      <c r="Y46" s="135">
        <v>1</v>
      </c>
      <c r="Z46" s="651">
        <v>2</v>
      </c>
      <c r="AA46" s="503">
        <f t="shared" si="6"/>
        <v>3</v>
      </c>
      <c r="AB46" s="470">
        <f t="shared" si="7"/>
        <v>6</v>
      </c>
      <c r="AC46" s="453">
        <f t="shared" si="8"/>
        <v>4</v>
      </c>
      <c r="AD46" s="940">
        <f t="shared" si="9"/>
        <v>6</v>
      </c>
      <c r="AE46" s="858" t="s">
        <v>47</v>
      </c>
      <c r="AF46" s="618">
        <v>0</v>
      </c>
      <c r="AG46" s="451">
        <v>0</v>
      </c>
      <c r="AH46" s="147">
        <v>1</v>
      </c>
      <c r="AI46" s="620">
        <v>1</v>
      </c>
      <c r="AJ46" s="618">
        <v>0</v>
      </c>
      <c r="AK46" s="451">
        <v>0</v>
      </c>
      <c r="AL46" s="147">
        <v>0</v>
      </c>
      <c r="AM46" s="620">
        <v>0</v>
      </c>
      <c r="AN46" s="618">
        <v>1</v>
      </c>
      <c r="AO46" s="451">
        <v>2</v>
      </c>
      <c r="AP46" s="147">
        <v>1</v>
      </c>
      <c r="AQ46" s="620">
        <v>2</v>
      </c>
      <c r="AR46" s="618">
        <v>0</v>
      </c>
      <c r="AS46" s="451">
        <v>0</v>
      </c>
      <c r="AT46" s="147">
        <v>0</v>
      </c>
      <c r="AU46" s="620">
        <v>0</v>
      </c>
      <c r="AV46" s="618">
        <v>0</v>
      </c>
      <c r="AW46" s="451">
        <v>0</v>
      </c>
      <c r="AX46" s="147">
        <v>1</v>
      </c>
      <c r="AY46" s="620">
        <v>2</v>
      </c>
      <c r="AZ46" s="572">
        <f t="shared" si="10"/>
        <v>1</v>
      </c>
      <c r="BA46" s="470">
        <f t="shared" si="11"/>
        <v>2</v>
      </c>
      <c r="BB46" s="443">
        <f t="shared" si="12"/>
        <v>3</v>
      </c>
      <c r="BC46" s="769">
        <f t="shared" si="13"/>
        <v>5</v>
      </c>
      <c r="BD46" s="255" t="s">
        <v>47</v>
      </c>
      <c r="BE46" s="768">
        <v>71</v>
      </c>
      <c r="BF46" s="196"/>
      <c r="BG46" s="229"/>
      <c r="BH46" s="196"/>
    </row>
    <row r="47" spans="1:60" ht="12.75">
      <c r="A47" s="326">
        <v>8</v>
      </c>
      <c r="B47" s="1051" t="s">
        <v>214</v>
      </c>
      <c r="C47" s="1051" t="s">
        <v>215</v>
      </c>
      <c r="D47" s="1052" t="s">
        <v>216</v>
      </c>
      <c r="E47" s="1053" t="s">
        <v>36</v>
      </c>
      <c r="F47" s="1025" t="s">
        <v>173</v>
      </c>
      <c r="G47" s="742">
        <v>0</v>
      </c>
      <c r="H47" s="740">
        <v>0</v>
      </c>
      <c r="I47" s="737">
        <v>1</v>
      </c>
      <c r="J47" s="741">
        <v>2</v>
      </c>
      <c r="K47" s="739">
        <v>0</v>
      </c>
      <c r="L47" s="743">
        <v>0</v>
      </c>
      <c r="M47" s="744">
        <v>0</v>
      </c>
      <c r="N47" s="741">
        <v>0</v>
      </c>
      <c r="O47" s="739">
        <v>1</v>
      </c>
      <c r="P47" s="743">
        <v>1</v>
      </c>
      <c r="Q47" s="744">
        <v>1</v>
      </c>
      <c r="R47" s="741">
        <v>1</v>
      </c>
      <c r="S47" s="739">
        <v>0</v>
      </c>
      <c r="T47" s="743">
        <v>0</v>
      </c>
      <c r="U47" s="744">
        <v>0</v>
      </c>
      <c r="V47" s="741">
        <v>0</v>
      </c>
      <c r="W47" s="739">
        <v>1</v>
      </c>
      <c r="X47" s="743">
        <v>1</v>
      </c>
      <c r="Y47" s="744">
        <v>1</v>
      </c>
      <c r="Z47" s="741">
        <v>1</v>
      </c>
      <c r="AA47" s="746">
        <f aca="true" t="shared" si="14" ref="AA47:AD48">G47+K47+O47+S47+W47</f>
        <v>2</v>
      </c>
      <c r="AB47" s="747">
        <f t="shared" si="14"/>
        <v>2</v>
      </c>
      <c r="AC47" s="748">
        <f t="shared" si="14"/>
        <v>3</v>
      </c>
      <c r="AD47" s="1054">
        <f t="shared" si="14"/>
        <v>4</v>
      </c>
      <c r="AE47" s="1055" t="s">
        <v>49</v>
      </c>
      <c r="AF47" s="618">
        <v>0</v>
      </c>
      <c r="AG47" s="451">
        <v>0</v>
      </c>
      <c r="AH47" s="147">
        <v>1</v>
      </c>
      <c r="AI47" s="620">
        <v>4</v>
      </c>
      <c r="AJ47" s="618">
        <v>0</v>
      </c>
      <c r="AK47" s="451">
        <v>0</v>
      </c>
      <c r="AL47" s="147">
        <v>0</v>
      </c>
      <c r="AM47" s="620">
        <v>0</v>
      </c>
      <c r="AN47" s="618">
        <v>0</v>
      </c>
      <c r="AO47" s="451">
        <v>0</v>
      </c>
      <c r="AP47" s="147">
        <v>1</v>
      </c>
      <c r="AQ47" s="620">
        <v>1</v>
      </c>
      <c r="AR47" s="618">
        <v>0</v>
      </c>
      <c r="AS47" s="451">
        <v>0</v>
      </c>
      <c r="AT47" s="147">
        <v>1</v>
      </c>
      <c r="AU47" s="620">
        <v>6</v>
      </c>
      <c r="AV47" s="618">
        <v>0</v>
      </c>
      <c r="AW47" s="451">
        <v>0</v>
      </c>
      <c r="AX47" s="147">
        <v>1</v>
      </c>
      <c r="AY47" s="620">
        <v>2</v>
      </c>
      <c r="AZ47" s="572">
        <f t="shared" si="10"/>
        <v>0</v>
      </c>
      <c r="BA47" s="470">
        <f t="shared" si="11"/>
        <v>0</v>
      </c>
      <c r="BB47" s="443">
        <f t="shared" si="12"/>
        <v>4</v>
      </c>
      <c r="BC47" s="769">
        <f t="shared" si="13"/>
        <v>13</v>
      </c>
      <c r="BD47" s="255" t="s">
        <v>48</v>
      </c>
      <c r="BE47" s="770">
        <v>63</v>
      </c>
      <c r="BF47" s="196"/>
      <c r="BG47" s="229"/>
      <c r="BH47" s="196"/>
    </row>
    <row r="48" spans="1:60" ht="13.5" thickBot="1">
      <c r="A48" s="335">
        <v>9</v>
      </c>
      <c r="B48" s="137" t="s">
        <v>240</v>
      </c>
      <c r="C48" s="137" t="s">
        <v>241</v>
      </c>
      <c r="D48" s="134" t="s">
        <v>216</v>
      </c>
      <c r="E48" s="924" t="s">
        <v>36</v>
      </c>
      <c r="F48" s="925" t="s">
        <v>174</v>
      </c>
      <c r="G48" s="1026">
        <v>0</v>
      </c>
      <c r="H48" s="1027">
        <v>0</v>
      </c>
      <c r="I48" s="1028">
        <v>1</v>
      </c>
      <c r="J48" s="1029">
        <v>2</v>
      </c>
      <c r="K48" s="1030">
        <v>0</v>
      </c>
      <c r="L48" s="1031">
        <v>0</v>
      </c>
      <c r="M48" s="1032">
        <v>1</v>
      </c>
      <c r="N48" s="1029">
        <v>1</v>
      </c>
      <c r="O48" s="1030">
        <v>1</v>
      </c>
      <c r="P48" s="1031">
        <v>1</v>
      </c>
      <c r="Q48" s="1032">
        <v>1</v>
      </c>
      <c r="R48" s="1029">
        <v>1</v>
      </c>
      <c r="S48" s="1030">
        <v>0</v>
      </c>
      <c r="T48" s="1031">
        <v>0</v>
      </c>
      <c r="U48" s="1032">
        <v>1</v>
      </c>
      <c r="V48" s="1029">
        <v>3</v>
      </c>
      <c r="W48" s="1030">
        <v>1</v>
      </c>
      <c r="X48" s="1031">
        <v>1</v>
      </c>
      <c r="Y48" s="1032">
        <v>1</v>
      </c>
      <c r="Z48" s="1029">
        <v>1</v>
      </c>
      <c r="AA48" s="1033">
        <f t="shared" si="14"/>
        <v>2</v>
      </c>
      <c r="AB48" s="1034">
        <f t="shared" si="14"/>
        <v>2</v>
      </c>
      <c r="AC48" s="1035">
        <f t="shared" si="14"/>
        <v>5</v>
      </c>
      <c r="AD48" s="1036">
        <f t="shared" si="14"/>
        <v>8</v>
      </c>
      <c r="AE48" s="1037" t="s">
        <v>48</v>
      </c>
      <c r="AF48" s="613">
        <v>0</v>
      </c>
      <c r="AG48" s="765">
        <v>0</v>
      </c>
      <c r="AH48" s="477">
        <v>1</v>
      </c>
      <c r="AI48" s="614">
        <v>1</v>
      </c>
      <c r="AJ48" s="613">
        <v>0</v>
      </c>
      <c r="AK48" s="765">
        <v>0</v>
      </c>
      <c r="AL48" s="477">
        <v>0</v>
      </c>
      <c r="AM48" s="614">
        <v>0</v>
      </c>
      <c r="AN48" s="613">
        <v>0</v>
      </c>
      <c r="AO48" s="765">
        <v>0</v>
      </c>
      <c r="AP48" s="477">
        <v>1</v>
      </c>
      <c r="AQ48" s="614">
        <v>1</v>
      </c>
      <c r="AR48" s="613">
        <v>0</v>
      </c>
      <c r="AS48" s="765">
        <v>0</v>
      </c>
      <c r="AT48" s="477">
        <v>0</v>
      </c>
      <c r="AU48" s="614">
        <v>0</v>
      </c>
      <c r="AV48" s="613">
        <v>0</v>
      </c>
      <c r="AW48" s="765">
        <v>0</v>
      </c>
      <c r="AX48" s="477">
        <v>1</v>
      </c>
      <c r="AY48" s="614">
        <v>1</v>
      </c>
      <c r="AZ48" s="572">
        <f t="shared" si="10"/>
        <v>0</v>
      </c>
      <c r="BA48" s="470">
        <f t="shared" si="11"/>
        <v>0</v>
      </c>
      <c r="BB48" s="443">
        <f t="shared" si="12"/>
        <v>3</v>
      </c>
      <c r="BC48" s="769">
        <f t="shared" si="13"/>
        <v>3</v>
      </c>
      <c r="BD48" s="255" t="s">
        <v>49</v>
      </c>
      <c r="BE48" s="770">
        <v>56</v>
      </c>
      <c r="BF48" s="196"/>
      <c r="BG48" s="229"/>
      <c r="BH48" s="196"/>
    </row>
    <row r="49" spans="1:60" ht="12.75">
      <c r="A49" s="320">
        <v>10</v>
      </c>
      <c r="B49" s="926" t="s">
        <v>214</v>
      </c>
      <c r="C49" s="926" t="s">
        <v>217</v>
      </c>
      <c r="D49" s="927" t="s">
        <v>85</v>
      </c>
      <c r="E49" s="928" t="s">
        <v>38</v>
      </c>
      <c r="F49" s="929" t="s">
        <v>175</v>
      </c>
      <c r="G49" s="934">
        <v>0</v>
      </c>
      <c r="H49" s="884">
        <v>0</v>
      </c>
      <c r="I49" s="935">
        <v>1</v>
      </c>
      <c r="J49" s="885">
        <v>2</v>
      </c>
      <c r="K49" s="936">
        <v>0</v>
      </c>
      <c r="L49" s="886">
        <v>0</v>
      </c>
      <c r="M49" s="733">
        <v>0</v>
      </c>
      <c r="N49" s="885">
        <v>0</v>
      </c>
      <c r="O49" s="936">
        <v>1</v>
      </c>
      <c r="P49" s="886">
        <v>3</v>
      </c>
      <c r="Q49" s="733">
        <v>1</v>
      </c>
      <c r="R49" s="885">
        <v>1</v>
      </c>
      <c r="S49" s="936">
        <v>0</v>
      </c>
      <c r="T49" s="886">
        <v>0</v>
      </c>
      <c r="U49" s="733">
        <v>0</v>
      </c>
      <c r="V49" s="885">
        <v>0</v>
      </c>
      <c r="W49" s="936">
        <v>1</v>
      </c>
      <c r="X49" s="886">
        <v>3</v>
      </c>
      <c r="Y49" s="733">
        <v>1</v>
      </c>
      <c r="Z49" s="885">
        <v>2</v>
      </c>
      <c r="AA49" s="499">
        <f t="shared" si="6"/>
        <v>2</v>
      </c>
      <c r="AB49" s="500">
        <f t="shared" si="7"/>
        <v>6</v>
      </c>
      <c r="AC49" s="501">
        <f t="shared" si="8"/>
        <v>3</v>
      </c>
      <c r="AD49" s="893">
        <f t="shared" si="9"/>
        <v>5</v>
      </c>
      <c r="AE49" s="626" t="s">
        <v>53</v>
      </c>
      <c r="AF49" s="840"/>
      <c r="AG49" s="451"/>
      <c r="AH49" s="839"/>
      <c r="AI49" s="620"/>
      <c r="AJ49" s="840"/>
      <c r="AK49" s="451"/>
      <c r="AL49" s="839"/>
      <c r="AM49" s="620"/>
      <c r="AN49" s="840"/>
      <c r="AO49" s="451"/>
      <c r="AP49" s="839"/>
      <c r="AQ49" s="620"/>
      <c r="AR49" s="840"/>
      <c r="AS49" s="451"/>
      <c r="AT49" s="839"/>
      <c r="AU49" s="620"/>
      <c r="AV49" s="840"/>
      <c r="AW49" s="451"/>
      <c r="AX49" s="839"/>
      <c r="AY49" s="620"/>
      <c r="AZ49" s="823"/>
      <c r="BA49" s="222"/>
      <c r="BB49" s="824"/>
      <c r="BC49" s="612"/>
      <c r="BD49" s="255" t="s">
        <v>53</v>
      </c>
      <c r="BE49" s="770">
        <v>50</v>
      </c>
      <c r="BF49" s="196"/>
      <c r="BG49" s="229"/>
      <c r="BH49" s="196"/>
    </row>
    <row r="50" spans="1:60" ht="12.75">
      <c r="A50" s="326">
        <v>11</v>
      </c>
      <c r="B50" s="319" t="s">
        <v>93</v>
      </c>
      <c r="C50" s="319" t="s">
        <v>218</v>
      </c>
      <c r="D50" s="930" t="s">
        <v>219</v>
      </c>
      <c r="E50" s="931" t="s">
        <v>38</v>
      </c>
      <c r="F50" s="923" t="s">
        <v>175</v>
      </c>
      <c r="G50" s="709">
        <v>0</v>
      </c>
      <c r="H50" s="655">
        <v>0</v>
      </c>
      <c r="I50" s="656">
        <v>0</v>
      </c>
      <c r="J50" s="657">
        <v>0</v>
      </c>
      <c r="K50" s="654">
        <v>0</v>
      </c>
      <c r="L50" s="658">
        <v>0</v>
      </c>
      <c r="M50" s="659">
        <v>1</v>
      </c>
      <c r="N50" s="657">
        <v>1</v>
      </c>
      <c r="O50" s="654">
        <v>0</v>
      </c>
      <c r="P50" s="658">
        <v>0</v>
      </c>
      <c r="Q50" s="659">
        <v>1</v>
      </c>
      <c r="R50" s="657">
        <v>1</v>
      </c>
      <c r="S50" s="654">
        <v>0</v>
      </c>
      <c r="T50" s="658">
        <v>0</v>
      </c>
      <c r="U50" s="659">
        <v>1</v>
      </c>
      <c r="V50" s="657">
        <v>3</v>
      </c>
      <c r="W50" s="654">
        <v>1</v>
      </c>
      <c r="X50" s="658">
        <v>1</v>
      </c>
      <c r="Y50" s="659">
        <v>1</v>
      </c>
      <c r="Z50" s="657">
        <v>1</v>
      </c>
      <c r="AA50" s="572">
        <f t="shared" si="6"/>
        <v>1</v>
      </c>
      <c r="AB50" s="470">
        <f t="shared" si="7"/>
        <v>1</v>
      </c>
      <c r="AC50" s="443">
        <f t="shared" si="8"/>
        <v>4</v>
      </c>
      <c r="AD50" s="894">
        <f t="shared" si="9"/>
        <v>6</v>
      </c>
      <c r="AE50" s="634" t="s">
        <v>54</v>
      </c>
      <c r="AF50" s="878"/>
      <c r="AG50" s="765"/>
      <c r="AH50" s="879"/>
      <c r="AI50" s="614"/>
      <c r="AJ50" s="878"/>
      <c r="AK50" s="765"/>
      <c r="AL50" s="879"/>
      <c r="AM50" s="614"/>
      <c r="AN50" s="878"/>
      <c r="AO50" s="765"/>
      <c r="AP50" s="879"/>
      <c r="AQ50" s="614"/>
      <c r="AR50" s="878"/>
      <c r="AS50" s="765"/>
      <c r="AT50" s="879"/>
      <c r="AU50" s="614"/>
      <c r="AV50" s="878"/>
      <c r="AW50" s="765"/>
      <c r="AX50" s="879"/>
      <c r="AY50" s="614"/>
      <c r="AZ50" s="823"/>
      <c r="BA50" s="222"/>
      <c r="BB50" s="824"/>
      <c r="BC50" s="612"/>
      <c r="BD50" s="255" t="s">
        <v>54</v>
      </c>
      <c r="BE50" s="770">
        <v>44</v>
      </c>
      <c r="BF50" s="196"/>
      <c r="BG50" s="229"/>
      <c r="BH50" s="196"/>
    </row>
    <row r="51" spans="1:60" ht="12.75">
      <c r="A51" s="326">
        <v>12</v>
      </c>
      <c r="B51" s="387" t="s">
        <v>220</v>
      </c>
      <c r="C51" s="387" t="s">
        <v>221</v>
      </c>
      <c r="D51" s="955" t="s">
        <v>222</v>
      </c>
      <c r="E51" s="956" t="s">
        <v>76</v>
      </c>
      <c r="F51" s="946" t="s">
        <v>189</v>
      </c>
      <c r="G51" s="957">
        <v>0</v>
      </c>
      <c r="H51" s="958">
        <v>0</v>
      </c>
      <c r="I51" s="959">
        <v>0</v>
      </c>
      <c r="J51" s="960">
        <v>0</v>
      </c>
      <c r="K51" s="961">
        <v>0</v>
      </c>
      <c r="L51" s="962">
        <v>0</v>
      </c>
      <c r="M51" s="963">
        <v>0</v>
      </c>
      <c r="N51" s="960">
        <v>0</v>
      </c>
      <c r="O51" s="961">
        <v>0</v>
      </c>
      <c r="P51" s="962">
        <v>0</v>
      </c>
      <c r="Q51" s="963">
        <v>0</v>
      </c>
      <c r="R51" s="960">
        <v>0</v>
      </c>
      <c r="S51" s="961">
        <v>0</v>
      </c>
      <c r="T51" s="962">
        <v>0</v>
      </c>
      <c r="U51" s="963">
        <v>0</v>
      </c>
      <c r="V51" s="960">
        <v>0</v>
      </c>
      <c r="W51" s="961">
        <v>1</v>
      </c>
      <c r="X51" s="962">
        <v>2</v>
      </c>
      <c r="Y51" s="963">
        <v>1</v>
      </c>
      <c r="Z51" s="960">
        <v>2</v>
      </c>
      <c r="AA51" s="964">
        <f t="shared" si="6"/>
        <v>1</v>
      </c>
      <c r="AB51" s="965">
        <f t="shared" si="7"/>
        <v>2</v>
      </c>
      <c r="AC51" s="966">
        <f t="shared" si="8"/>
        <v>1</v>
      </c>
      <c r="AD51" s="967">
        <f t="shared" si="9"/>
        <v>2</v>
      </c>
      <c r="AE51" s="968" t="s">
        <v>55</v>
      </c>
      <c r="AF51" s="846"/>
      <c r="AG51" s="463"/>
      <c r="AH51" s="845"/>
      <c r="AI51" s="843"/>
      <c r="AJ51" s="846"/>
      <c r="AK51" s="463"/>
      <c r="AL51" s="845"/>
      <c r="AM51" s="843"/>
      <c r="AN51" s="846"/>
      <c r="AO51" s="463"/>
      <c r="AP51" s="845"/>
      <c r="AQ51" s="843"/>
      <c r="AR51" s="846"/>
      <c r="AS51" s="463"/>
      <c r="AT51" s="845"/>
      <c r="AU51" s="843"/>
      <c r="AV51" s="846"/>
      <c r="AW51" s="463"/>
      <c r="AX51" s="845"/>
      <c r="AY51" s="843"/>
      <c r="AZ51" s="880"/>
      <c r="BA51" s="881"/>
      <c r="BB51" s="882"/>
      <c r="BC51" s="883"/>
      <c r="BD51" s="480" t="s">
        <v>55</v>
      </c>
      <c r="BE51" s="1040"/>
      <c r="BF51" s="196"/>
      <c r="BG51" s="229"/>
      <c r="BH51" s="196"/>
    </row>
    <row r="52" spans="1:60" ht="12.75">
      <c r="A52" s="326">
        <v>13</v>
      </c>
      <c r="B52" s="387" t="s">
        <v>223</v>
      </c>
      <c r="C52" s="387" t="s">
        <v>224</v>
      </c>
      <c r="D52" s="955" t="s">
        <v>78</v>
      </c>
      <c r="E52" s="956" t="s">
        <v>76</v>
      </c>
      <c r="F52" s="946" t="s">
        <v>172</v>
      </c>
      <c r="G52" s="969">
        <v>0</v>
      </c>
      <c r="H52" s="970">
        <v>0</v>
      </c>
      <c r="I52" s="971">
        <v>1</v>
      </c>
      <c r="J52" s="972">
        <v>2</v>
      </c>
      <c r="K52" s="973">
        <v>0</v>
      </c>
      <c r="L52" s="974">
        <v>0</v>
      </c>
      <c r="M52" s="975">
        <v>0</v>
      </c>
      <c r="N52" s="972">
        <v>0</v>
      </c>
      <c r="O52" s="973">
        <v>0</v>
      </c>
      <c r="P52" s="974">
        <v>0</v>
      </c>
      <c r="Q52" s="975">
        <v>0</v>
      </c>
      <c r="R52" s="972">
        <v>0</v>
      </c>
      <c r="S52" s="973">
        <v>0</v>
      </c>
      <c r="T52" s="974">
        <v>0</v>
      </c>
      <c r="U52" s="975">
        <v>0</v>
      </c>
      <c r="V52" s="972">
        <v>0</v>
      </c>
      <c r="W52" s="973">
        <v>0</v>
      </c>
      <c r="X52" s="974">
        <v>0</v>
      </c>
      <c r="Y52" s="975">
        <v>1</v>
      </c>
      <c r="Z52" s="972">
        <v>1</v>
      </c>
      <c r="AA52" s="766">
        <f t="shared" si="6"/>
        <v>0</v>
      </c>
      <c r="AB52" s="700">
        <f t="shared" si="7"/>
        <v>0</v>
      </c>
      <c r="AC52" s="625">
        <f t="shared" si="8"/>
        <v>2</v>
      </c>
      <c r="AD52" s="900">
        <f t="shared" si="9"/>
        <v>3</v>
      </c>
      <c r="AE52" s="976" t="s">
        <v>56</v>
      </c>
      <c r="AF52" s="830"/>
      <c r="AG52" s="224"/>
      <c r="AH52" s="829"/>
      <c r="AI52" s="234"/>
      <c r="AJ52" s="830"/>
      <c r="AK52" s="224"/>
      <c r="AL52" s="829"/>
      <c r="AM52" s="234"/>
      <c r="AN52" s="830"/>
      <c r="AO52" s="224"/>
      <c r="AP52" s="829"/>
      <c r="AQ52" s="234"/>
      <c r="AR52" s="830"/>
      <c r="AS52" s="224"/>
      <c r="AT52" s="829"/>
      <c r="AU52" s="234"/>
      <c r="AV52" s="830"/>
      <c r="AW52" s="224"/>
      <c r="AX52" s="829"/>
      <c r="AY52" s="234"/>
      <c r="AZ52" s="820"/>
      <c r="BA52" s="260"/>
      <c r="BB52" s="821"/>
      <c r="BC52" s="311"/>
      <c r="BD52" s="775" t="s">
        <v>56</v>
      </c>
      <c r="BE52" s="773"/>
      <c r="BF52" s="196"/>
      <c r="BG52" s="229"/>
      <c r="BH52" s="196"/>
    </row>
    <row r="53" spans="1:60" ht="12.75">
      <c r="A53" s="326">
        <v>14</v>
      </c>
      <c r="B53" s="319" t="s">
        <v>225</v>
      </c>
      <c r="C53" s="319" t="s">
        <v>226</v>
      </c>
      <c r="D53" s="930" t="s">
        <v>95</v>
      </c>
      <c r="E53" s="931" t="s">
        <v>38</v>
      </c>
      <c r="F53" s="923" t="s">
        <v>175</v>
      </c>
      <c r="G53" s="709">
        <v>0</v>
      </c>
      <c r="H53" s="655">
        <v>0</v>
      </c>
      <c r="I53" s="656">
        <v>0</v>
      </c>
      <c r="J53" s="657">
        <v>0</v>
      </c>
      <c r="K53" s="654">
        <v>0</v>
      </c>
      <c r="L53" s="658">
        <v>0</v>
      </c>
      <c r="M53" s="659">
        <v>0</v>
      </c>
      <c r="N53" s="657">
        <v>0</v>
      </c>
      <c r="O53" s="654">
        <v>0</v>
      </c>
      <c r="P53" s="658">
        <v>0</v>
      </c>
      <c r="Q53" s="659">
        <v>0</v>
      </c>
      <c r="R53" s="657">
        <v>0</v>
      </c>
      <c r="S53" s="654">
        <v>0</v>
      </c>
      <c r="T53" s="658">
        <v>0</v>
      </c>
      <c r="U53" s="659">
        <v>0</v>
      </c>
      <c r="V53" s="657">
        <v>0</v>
      </c>
      <c r="W53" s="654">
        <v>0</v>
      </c>
      <c r="X53" s="658">
        <v>0</v>
      </c>
      <c r="Y53" s="659">
        <v>1</v>
      </c>
      <c r="Z53" s="657">
        <v>3</v>
      </c>
      <c r="AA53" s="572">
        <f t="shared" si="6"/>
        <v>0</v>
      </c>
      <c r="AB53" s="470">
        <f t="shared" si="7"/>
        <v>0</v>
      </c>
      <c r="AC53" s="443">
        <f t="shared" si="8"/>
        <v>1</v>
      </c>
      <c r="AD53" s="894">
        <f t="shared" si="9"/>
        <v>3</v>
      </c>
      <c r="AE53" s="634" t="s">
        <v>57</v>
      </c>
      <c r="AF53" s="878"/>
      <c r="AG53" s="765"/>
      <c r="AH53" s="879"/>
      <c r="AI53" s="614"/>
      <c r="AJ53" s="878"/>
      <c r="AK53" s="765"/>
      <c r="AL53" s="879"/>
      <c r="AM53" s="614"/>
      <c r="AN53" s="878"/>
      <c r="AO53" s="765"/>
      <c r="AP53" s="879"/>
      <c r="AQ53" s="614"/>
      <c r="AR53" s="878"/>
      <c r="AS53" s="765"/>
      <c r="AT53" s="879"/>
      <c r="AU53" s="614"/>
      <c r="AV53" s="878"/>
      <c r="AW53" s="765"/>
      <c r="AX53" s="879"/>
      <c r="AY53" s="614"/>
      <c r="AZ53" s="823"/>
      <c r="BA53" s="222"/>
      <c r="BB53" s="824"/>
      <c r="BC53" s="612"/>
      <c r="BD53" s="255" t="s">
        <v>57</v>
      </c>
      <c r="BE53" s="770">
        <v>39</v>
      </c>
      <c r="BF53" s="196"/>
      <c r="BG53" s="229"/>
      <c r="BH53" s="196"/>
    </row>
    <row r="54" spans="1:60" ht="12.75">
      <c r="A54" s="326">
        <v>15</v>
      </c>
      <c r="B54" s="131"/>
      <c r="C54" s="131"/>
      <c r="D54" s="128"/>
      <c r="E54" s="762"/>
      <c r="F54" s="923"/>
      <c r="G54" s="937"/>
      <c r="H54" s="459"/>
      <c r="I54" s="938"/>
      <c r="J54" s="843"/>
      <c r="K54" s="939"/>
      <c r="L54" s="463"/>
      <c r="M54" s="148"/>
      <c r="N54" s="843"/>
      <c r="O54" s="939"/>
      <c r="P54" s="463"/>
      <c r="Q54" s="148"/>
      <c r="R54" s="843"/>
      <c r="S54" s="939"/>
      <c r="T54" s="463"/>
      <c r="U54" s="148"/>
      <c r="V54" s="843"/>
      <c r="W54" s="939"/>
      <c r="X54" s="463"/>
      <c r="Y54" s="148"/>
      <c r="Z54" s="843"/>
      <c r="AA54" s="572"/>
      <c r="AB54" s="470"/>
      <c r="AC54" s="443"/>
      <c r="AD54" s="894"/>
      <c r="AE54" s="637"/>
      <c r="AF54" s="835"/>
      <c r="AG54" s="615"/>
      <c r="AH54" s="834"/>
      <c r="AI54" s="651"/>
      <c r="AJ54" s="835"/>
      <c r="AK54" s="615"/>
      <c r="AL54" s="834"/>
      <c r="AM54" s="651"/>
      <c r="AN54" s="835"/>
      <c r="AO54" s="615"/>
      <c r="AP54" s="834"/>
      <c r="AQ54" s="651"/>
      <c r="AR54" s="835"/>
      <c r="AS54" s="615"/>
      <c r="AT54" s="834"/>
      <c r="AU54" s="651"/>
      <c r="AV54" s="835"/>
      <c r="AW54" s="615"/>
      <c r="AX54" s="834"/>
      <c r="AY54" s="651"/>
      <c r="AZ54" s="823"/>
      <c r="BA54" s="222"/>
      <c r="BB54" s="824"/>
      <c r="BC54" s="612"/>
      <c r="BD54" s="253"/>
      <c r="BE54" s="770"/>
      <c r="BF54" s="196"/>
      <c r="BG54" s="229"/>
      <c r="BH54" s="196"/>
    </row>
    <row r="55" spans="1:60" ht="12.75">
      <c r="A55" s="326">
        <v>16</v>
      </c>
      <c r="B55" s="131"/>
      <c r="C55" s="131"/>
      <c r="D55" s="128"/>
      <c r="E55" s="762"/>
      <c r="F55" s="923"/>
      <c r="G55" s="679"/>
      <c r="H55" s="676"/>
      <c r="I55" s="677"/>
      <c r="J55" s="678"/>
      <c r="K55" s="675"/>
      <c r="L55" s="680"/>
      <c r="M55" s="646"/>
      <c r="N55" s="678"/>
      <c r="O55" s="675"/>
      <c r="P55" s="680"/>
      <c r="Q55" s="646"/>
      <c r="R55" s="678"/>
      <c r="S55" s="675"/>
      <c r="T55" s="680"/>
      <c r="U55" s="646"/>
      <c r="V55" s="678"/>
      <c r="W55" s="675"/>
      <c r="X55" s="680"/>
      <c r="Y55" s="646"/>
      <c r="Z55" s="678"/>
      <c r="AA55" s="663"/>
      <c r="AB55" s="664"/>
      <c r="AC55" s="665"/>
      <c r="AD55" s="941"/>
      <c r="AE55" s="877"/>
      <c r="AF55" s="825"/>
      <c r="AG55" s="226"/>
      <c r="AH55" s="822"/>
      <c r="AI55" s="227"/>
      <c r="AJ55" s="825"/>
      <c r="AK55" s="226"/>
      <c r="AL55" s="822"/>
      <c r="AM55" s="227"/>
      <c r="AN55" s="825"/>
      <c r="AO55" s="226"/>
      <c r="AP55" s="822"/>
      <c r="AQ55" s="227"/>
      <c r="AR55" s="825"/>
      <c r="AS55" s="226"/>
      <c r="AT55" s="822"/>
      <c r="AU55" s="227"/>
      <c r="AV55" s="825"/>
      <c r="AW55" s="226"/>
      <c r="AX55" s="822"/>
      <c r="AY55" s="227"/>
      <c r="AZ55" s="823"/>
      <c r="BA55" s="222"/>
      <c r="BB55" s="824"/>
      <c r="BC55" s="612"/>
      <c r="BD55" s="253"/>
      <c r="BE55" s="770"/>
      <c r="BF55" s="196"/>
      <c r="BG55" s="196"/>
      <c r="BH55" s="196"/>
    </row>
    <row r="56" spans="1:60" ht="13.5" thickBot="1">
      <c r="A56" s="335">
        <v>17</v>
      </c>
      <c r="B56" s="137"/>
      <c r="C56" s="137"/>
      <c r="D56" s="134"/>
      <c r="E56" s="924"/>
      <c r="F56" s="925"/>
      <c r="G56" s="342"/>
      <c r="H56" s="248"/>
      <c r="I56" s="134"/>
      <c r="J56" s="249"/>
      <c r="K56" s="335"/>
      <c r="L56" s="248"/>
      <c r="M56" s="134"/>
      <c r="N56" s="249"/>
      <c r="O56" s="335"/>
      <c r="P56" s="248"/>
      <c r="Q56" s="134"/>
      <c r="R56" s="249"/>
      <c r="S56" s="335"/>
      <c r="T56" s="248"/>
      <c r="U56" s="134"/>
      <c r="V56" s="249"/>
      <c r="W56" s="335"/>
      <c r="X56" s="248"/>
      <c r="Y56" s="134"/>
      <c r="Z56" s="249"/>
      <c r="AA56" s="359"/>
      <c r="AB56" s="258"/>
      <c r="AC56" s="356"/>
      <c r="AD56" s="639"/>
      <c r="AE56" s="640"/>
      <c r="AF56" s="867"/>
      <c r="AG56" s="248"/>
      <c r="AH56" s="868"/>
      <c r="AI56" s="249"/>
      <c r="AJ56" s="867"/>
      <c r="AK56" s="248"/>
      <c r="AL56" s="868"/>
      <c r="AM56" s="249"/>
      <c r="AN56" s="867"/>
      <c r="AO56" s="248"/>
      <c r="AP56" s="868"/>
      <c r="AQ56" s="249"/>
      <c r="AR56" s="867"/>
      <c r="AS56" s="248"/>
      <c r="AT56" s="868"/>
      <c r="AU56" s="249"/>
      <c r="AV56" s="867"/>
      <c r="AW56" s="248"/>
      <c r="AX56" s="868"/>
      <c r="AY56" s="249"/>
      <c r="AZ56" s="865"/>
      <c r="BA56" s="258"/>
      <c r="BB56" s="866"/>
      <c r="BC56" s="623"/>
      <c r="BD56" s="506"/>
      <c r="BE56" s="771"/>
      <c r="BF56" s="196"/>
      <c r="BG56" s="196"/>
      <c r="BH56" s="196"/>
    </row>
    <row r="57" spans="1:60" ht="12.75">
      <c r="A57" s="196"/>
      <c r="B57" s="196"/>
      <c r="C57" s="196"/>
      <c r="D57" s="377"/>
      <c r="E57" s="887"/>
      <c r="F57" s="887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888"/>
      <c r="BF57" s="196"/>
      <c r="BG57" s="196"/>
      <c r="BH57" s="196"/>
    </row>
    <row r="58" spans="1:60" ht="12.75">
      <c r="A58" s="196"/>
      <c r="B58" s="261"/>
      <c r="C58" s="261"/>
      <c r="D58" s="378"/>
      <c r="E58" s="889"/>
      <c r="F58" s="889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</row>
    <row r="59" spans="2:30" ht="11.25" customHeight="1">
      <c r="B59" s="157"/>
      <c r="C59" s="157"/>
      <c r="D59" s="158"/>
      <c r="E59" s="173"/>
      <c r="F59" s="159"/>
      <c r="G59" s="160"/>
      <c r="H59" s="161"/>
      <c r="I59" s="162"/>
      <c r="J59" s="161"/>
      <c r="K59" s="162"/>
      <c r="L59" s="161"/>
      <c r="M59" s="162"/>
      <c r="N59" s="161"/>
      <c r="O59" s="162"/>
      <c r="P59" s="161"/>
      <c r="Q59" s="162"/>
      <c r="R59" s="161"/>
      <c r="S59" s="162"/>
      <c r="T59" s="161"/>
      <c r="U59" s="162"/>
      <c r="V59" s="161"/>
      <c r="W59" s="162"/>
      <c r="X59" s="161"/>
      <c r="Y59" s="162"/>
      <c r="Z59" s="161"/>
      <c r="AA59" s="155"/>
      <c r="AB59" s="155"/>
      <c r="AC59" s="155"/>
      <c r="AD59" s="155"/>
    </row>
    <row r="60" spans="2:30" ht="12.75">
      <c r="B60" s="172"/>
      <c r="C60" s="172"/>
      <c r="D60" s="158"/>
      <c r="E60" s="173"/>
      <c r="F60" s="173"/>
      <c r="G60" s="160"/>
      <c r="H60" s="161"/>
      <c r="I60" s="162"/>
      <c r="J60" s="161"/>
      <c r="K60" s="162"/>
      <c r="L60" s="161"/>
      <c r="M60" s="162"/>
      <c r="N60" s="161"/>
      <c r="O60" s="162"/>
      <c r="P60" s="161"/>
      <c r="Q60" s="162"/>
      <c r="R60" s="161"/>
      <c r="S60" s="162"/>
      <c r="T60" s="161"/>
      <c r="U60" s="162"/>
      <c r="V60" s="161"/>
      <c r="W60" s="162"/>
      <c r="X60" s="161"/>
      <c r="Y60" s="162"/>
      <c r="Z60" s="161"/>
      <c r="AA60" s="155"/>
      <c r="AB60" s="155"/>
      <c r="AC60" s="155"/>
      <c r="AD60" s="155"/>
    </row>
    <row r="61" spans="2:30" ht="11.25" customHeight="1">
      <c r="B61" s="157"/>
      <c r="C61" s="157"/>
      <c r="D61" s="158"/>
      <c r="E61" s="173"/>
      <c r="F61" s="173"/>
      <c r="G61" s="160"/>
      <c r="H61" s="161"/>
      <c r="I61" s="162"/>
      <c r="J61" s="161"/>
      <c r="K61" s="162"/>
      <c r="L61" s="161"/>
      <c r="M61" s="162"/>
      <c r="N61" s="161"/>
      <c r="O61" s="162"/>
      <c r="P61" s="161"/>
      <c r="Q61" s="162"/>
      <c r="R61" s="161"/>
      <c r="S61" s="162"/>
      <c r="T61" s="161"/>
      <c r="U61" s="162"/>
      <c r="V61" s="161"/>
      <c r="W61" s="162"/>
      <c r="X61" s="161"/>
      <c r="Y61" s="162"/>
      <c r="Z61" s="161"/>
      <c r="AA61" s="155"/>
      <c r="AB61" s="155"/>
      <c r="AC61" s="155"/>
      <c r="AD61" s="155"/>
    </row>
    <row r="62" spans="2:30" ht="11.25">
      <c r="B62" s="155"/>
      <c r="C62" s="155"/>
      <c r="D62" s="381"/>
      <c r="E62" s="156"/>
      <c r="F62" s="156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</row>
    <row r="63" spans="2:30" ht="11.25" customHeight="1">
      <c r="B63" s="163"/>
      <c r="C63" s="163"/>
      <c r="D63" s="164"/>
      <c r="E63" s="298"/>
      <c r="F63" s="159"/>
      <c r="G63" s="160"/>
      <c r="H63" s="161"/>
      <c r="I63" s="162"/>
      <c r="J63" s="161"/>
      <c r="K63" s="162"/>
      <c r="L63" s="161"/>
      <c r="M63" s="162"/>
      <c r="N63" s="161"/>
      <c r="O63" s="162"/>
      <c r="P63" s="161"/>
      <c r="Q63" s="162"/>
      <c r="R63" s="161"/>
      <c r="S63" s="162"/>
      <c r="T63" s="161"/>
      <c r="U63" s="162"/>
      <c r="V63" s="161"/>
      <c r="W63" s="162"/>
      <c r="X63" s="161"/>
      <c r="Y63" s="162"/>
      <c r="Z63" s="161"/>
      <c r="AA63" s="155"/>
      <c r="AB63" s="155"/>
      <c r="AC63" s="155"/>
      <c r="AD63" s="155"/>
    </row>
    <row r="64" spans="2:30" ht="12.75">
      <c r="B64" s="157"/>
      <c r="C64" s="157"/>
      <c r="D64" s="158"/>
      <c r="E64" s="173"/>
      <c r="F64" s="159"/>
      <c r="G64" s="160"/>
      <c r="H64" s="161"/>
      <c r="I64" s="162"/>
      <c r="J64" s="161"/>
      <c r="K64" s="162"/>
      <c r="L64" s="161"/>
      <c r="M64" s="162"/>
      <c r="N64" s="161"/>
      <c r="O64" s="162"/>
      <c r="P64" s="161"/>
      <c r="Q64" s="162"/>
      <c r="R64" s="161"/>
      <c r="S64" s="162"/>
      <c r="T64" s="161"/>
      <c r="U64" s="162"/>
      <c r="V64" s="161"/>
      <c r="W64" s="162"/>
      <c r="X64" s="161"/>
      <c r="Y64" s="162"/>
      <c r="Z64" s="161"/>
      <c r="AA64" s="155"/>
      <c r="AB64" s="155"/>
      <c r="AC64" s="155"/>
      <c r="AD64" s="155"/>
    </row>
    <row r="65" spans="2:30" ht="11.25" customHeight="1">
      <c r="B65" s="163"/>
      <c r="C65" s="163"/>
      <c r="D65" s="164"/>
      <c r="E65" s="298"/>
      <c r="F65" s="159"/>
      <c r="G65" s="160"/>
      <c r="H65" s="161"/>
      <c r="I65" s="162"/>
      <c r="J65" s="161"/>
      <c r="K65" s="162"/>
      <c r="L65" s="161"/>
      <c r="M65" s="162"/>
      <c r="N65" s="161"/>
      <c r="O65" s="162"/>
      <c r="P65" s="161"/>
      <c r="Q65" s="162"/>
      <c r="R65" s="161"/>
      <c r="S65" s="162"/>
      <c r="T65" s="161"/>
      <c r="U65" s="162"/>
      <c r="V65" s="161"/>
      <c r="W65" s="162"/>
      <c r="X65" s="161"/>
      <c r="Y65" s="162"/>
      <c r="Z65" s="161"/>
      <c r="AA65" s="155"/>
      <c r="AB65" s="155"/>
      <c r="AC65" s="155"/>
      <c r="AD65" s="155"/>
    </row>
    <row r="66" spans="2:30" ht="12.75">
      <c r="B66" s="157"/>
      <c r="C66" s="157"/>
      <c r="D66" s="158"/>
      <c r="E66" s="173"/>
      <c r="F66" s="159"/>
      <c r="G66" s="160"/>
      <c r="H66" s="161"/>
      <c r="I66" s="162"/>
      <c r="J66" s="161"/>
      <c r="K66" s="162"/>
      <c r="L66" s="161"/>
      <c r="M66" s="162"/>
      <c r="N66" s="161"/>
      <c r="O66" s="162"/>
      <c r="P66" s="161"/>
      <c r="Q66" s="162"/>
      <c r="R66" s="161"/>
      <c r="S66" s="162"/>
      <c r="T66" s="161"/>
      <c r="U66" s="162"/>
      <c r="V66" s="161"/>
      <c r="W66" s="162"/>
      <c r="X66" s="161"/>
      <c r="Y66" s="162"/>
      <c r="Z66" s="161"/>
      <c r="AA66" s="155"/>
      <c r="AB66" s="155"/>
      <c r="AC66" s="155"/>
      <c r="AD66" s="155"/>
    </row>
    <row r="67" spans="2:30" ht="11.25" customHeight="1">
      <c r="B67" s="157"/>
      <c r="C67" s="157"/>
      <c r="D67" s="158"/>
      <c r="E67" s="173"/>
      <c r="F67" s="159"/>
      <c r="G67" s="160"/>
      <c r="H67" s="161"/>
      <c r="I67" s="162"/>
      <c r="J67" s="161"/>
      <c r="K67" s="162"/>
      <c r="L67" s="161"/>
      <c r="M67" s="162"/>
      <c r="N67" s="161"/>
      <c r="O67" s="162"/>
      <c r="P67" s="161"/>
      <c r="Q67" s="162"/>
      <c r="R67" s="161"/>
      <c r="S67" s="162"/>
      <c r="T67" s="161"/>
      <c r="U67" s="162"/>
      <c r="V67" s="161"/>
      <c r="W67" s="162"/>
      <c r="X67" s="161"/>
      <c r="Y67" s="162"/>
      <c r="Z67" s="161"/>
      <c r="AA67" s="155"/>
      <c r="AB67" s="155"/>
      <c r="AC67" s="155"/>
      <c r="AD67" s="155"/>
    </row>
    <row r="68" spans="2:30" ht="13.5" customHeight="1">
      <c r="B68" s="155"/>
      <c r="C68" s="155"/>
      <c r="D68" s="381"/>
      <c r="E68" s="156"/>
      <c r="F68" s="156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</row>
    <row r="69" spans="2:30" ht="11.25">
      <c r="B69" s="155"/>
      <c r="C69" s="155"/>
      <c r="D69" s="381"/>
      <c r="E69" s="156"/>
      <c r="F69" s="156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</row>
    <row r="70" spans="2:30" ht="11.25">
      <c r="B70" s="155"/>
      <c r="C70" s="155"/>
      <c r="D70" s="381"/>
      <c r="E70" s="156"/>
      <c r="F70" s="156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</row>
  </sheetData>
  <sheetProtection sheet="1" selectLockedCells="1"/>
  <mergeCells count="29">
    <mergeCell ref="AZ38:BC38"/>
    <mergeCell ref="AZ10:BC10"/>
    <mergeCell ref="AR38:AU38"/>
    <mergeCell ref="W10:Z10"/>
    <mergeCell ref="AN10:AQ10"/>
    <mergeCell ref="AV10:AY10"/>
    <mergeCell ref="AA10:AD10"/>
    <mergeCell ref="AF10:AI10"/>
    <mergeCell ref="AJ38:AM38"/>
    <mergeCell ref="S38:V38"/>
    <mergeCell ref="AR10:AU10"/>
    <mergeCell ref="AV38:AY38"/>
    <mergeCell ref="AN38:AQ38"/>
    <mergeCell ref="C3:D3"/>
    <mergeCell ref="C4:D4"/>
    <mergeCell ref="C5:D5"/>
    <mergeCell ref="C6:D6"/>
    <mergeCell ref="C7:D7"/>
    <mergeCell ref="S10:V10"/>
    <mergeCell ref="AJ10:AM10"/>
    <mergeCell ref="G10:J10"/>
    <mergeCell ref="K10:N10"/>
    <mergeCell ref="K38:N38"/>
    <mergeCell ref="O10:R10"/>
    <mergeCell ref="AA38:AD38"/>
    <mergeCell ref="AF38:AI38"/>
    <mergeCell ref="O38:R38"/>
    <mergeCell ref="G38:J38"/>
    <mergeCell ref="W38:Z38"/>
  </mergeCells>
  <printOptions/>
  <pageMargins left="0.5513888888888889" right="0.19652777777777777" top="0.5902777777777778" bottom="0.5902777777777778" header="0.5118055555555556" footer="0.5118055555555556"/>
  <pageSetup fitToHeight="0" fitToWidth="1" horizontalDpi="300" verticalDpi="300" orientation="landscape" paperSize="9" scale="48" r:id="rId1"/>
  <ignoredErrors>
    <ignoredError sqref="AA13:AB13 AA14:AD15 AA17:AD27 AD13 AA40:AD46 AA12:AD12 AZ40:BC48 AA49:AD5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H65"/>
  <sheetViews>
    <sheetView zoomScale="85" zoomScaleNormal="85" zoomScalePageLayoutView="0" workbookViewId="0" topLeftCell="A13">
      <selection activeCell="A1" sqref="A1"/>
    </sheetView>
  </sheetViews>
  <sheetFormatPr defaultColWidth="9.140625" defaultRowHeight="12.75" outlineLevelCol="1"/>
  <cols>
    <col min="1" max="1" width="3.8515625" style="1" customWidth="1"/>
    <col min="2" max="2" width="12.00390625" style="1" customWidth="1"/>
    <col min="3" max="3" width="11.57421875" style="1" customWidth="1"/>
    <col min="4" max="4" width="10.7109375" style="51" customWidth="1"/>
    <col min="5" max="5" width="11.8515625" style="51" customWidth="1"/>
    <col min="6" max="6" width="10.57421875" style="382" customWidth="1"/>
    <col min="7" max="26" width="4.7109375" style="1" customWidth="1" outlineLevel="1"/>
    <col min="27" max="31" width="4.7109375" style="1" customWidth="1"/>
    <col min="32" max="51" width="4.7109375" style="1" customWidth="1" outlineLevel="1"/>
    <col min="52" max="57" width="4.7109375" style="1" customWidth="1"/>
    <col min="58" max="16384" width="9.140625" style="1" customWidth="1"/>
  </cols>
  <sheetData>
    <row r="1" spans="1:57" ht="15.75">
      <c r="A1" s="18" t="str">
        <f>'A gr.'!A1</f>
        <v>2011 m. Lietuvos Boulderingo Taurė. I Etapas - Klaipėda</v>
      </c>
      <c r="B1" s="19"/>
      <c r="C1" s="19"/>
      <c r="D1" s="24"/>
      <c r="E1" s="24"/>
      <c r="F1" s="26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2" thickBot="1">
      <c r="A2" s="19"/>
      <c r="B2" s="19"/>
      <c r="C2" s="19"/>
      <c r="D2" s="24"/>
      <c r="E2" s="24"/>
      <c r="F2" s="26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2.75" customHeight="1">
      <c r="A3" s="19"/>
      <c r="B3" s="783" t="s">
        <v>21</v>
      </c>
      <c r="C3" s="1083">
        <f>'A gr.'!C3:D3</f>
        <v>40572</v>
      </c>
      <c r="D3" s="1084"/>
      <c r="E3" s="188"/>
      <c r="F3" s="20"/>
      <c r="G3" s="46"/>
      <c r="H3" s="46"/>
      <c r="I3" s="4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  <c r="AB3" s="21"/>
      <c r="AC3" s="21"/>
      <c r="AD3" s="21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21"/>
      <c r="BA3" s="21"/>
      <c r="BB3" s="21"/>
      <c r="BC3" s="21"/>
      <c r="BD3" s="19"/>
      <c r="BE3" s="19"/>
    </row>
    <row r="4" spans="1:57" ht="12">
      <c r="A4" s="19"/>
      <c r="B4" s="593" t="s">
        <v>22</v>
      </c>
      <c r="C4" s="1085" t="s">
        <v>25</v>
      </c>
      <c r="D4" s="1086"/>
      <c r="E4" s="189"/>
      <c r="F4" s="22"/>
      <c r="G4" s="47"/>
      <c r="H4" s="47"/>
      <c r="I4" s="47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3"/>
      <c r="AC4" s="23"/>
      <c r="AD4" s="24"/>
      <c r="AE4" s="24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24"/>
      <c r="BA4" s="24"/>
      <c r="BB4" s="24"/>
      <c r="BC4" s="24"/>
      <c r="BD4" s="24"/>
      <c r="BE4" s="24"/>
    </row>
    <row r="5" spans="1:57" ht="12">
      <c r="A5" s="19"/>
      <c r="B5" s="593" t="s">
        <v>23</v>
      </c>
      <c r="C5" s="1087" t="str">
        <f>'A gr.'!C5:D5</f>
        <v>I</v>
      </c>
      <c r="D5" s="1088"/>
      <c r="E5" s="188"/>
      <c r="F5" s="25"/>
      <c r="G5" s="48"/>
      <c r="H5" s="48"/>
      <c r="I5" s="48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4"/>
      <c r="AB5" s="24"/>
      <c r="AC5" s="24"/>
      <c r="AD5" s="24"/>
      <c r="AE5" s="24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24"/>
      <c r="BA5" s="24"/>
      <c r="BB5" s="24"/>
      <c r="BC5" s="24"/>
      <c r="BD5" s="24"/>
      <c r="BE5" s="24"/>
    </row>
    <row r="6" spans="1:57" ht="12">
      <c r="A6" s="19"/>
      <c r="B6" s="593" t="s">
        <v>157</v>
      </c>
      <c r="C6" s="1087" t="str">
        <f>'A gr.'!C6:D6</f>
        <v>Edmundas Tilvikas</v>
      </c>
      <c r="D6" s="1088"/>
      <c r="E6" s="188"/>
      <c r="F6" s="22"/>
      <c r="G6" s="47"/>
      <c r="H6" s="47"/>
      <c r="I6" s="4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4"/>
      <c r="AB6" s="24"/>
      <c r="AC6" s="24"/>
      <c r="AD6" s="24"/>
      <c r="AE6" s="24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4"/>
      <c r="BA6" s="24"/>
      <c r="BB6" s="24"/>
      <c r="BC6" s="24"/>
      <c r="BD6" s="24"/>
      <c r="BE6" s="24"/>
    </row>
    <row r="7" spans="1:57" ht="13.5" customHeight="1" thickBot="1">
      <c r="A7" s="19"/>
      <c r="B7" s="122" t="s">
        <v>32</v>
      </c>
      <c r="C7" s="1089" t="str">
        <f>'A gr.'!C7:D7</f>
        <v>Sergejus Kozliuk</v>
      </c>
      <c r="D7" s="1090"/>
      <c r="E7" s="188"/>
      <c r="F7" s="785"/>
      <c r="G7" s="49"/>
      <c r="H7" s="49"/>
      <c r="I7" s="49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ht="13.5" customHeight="1">
      <c r="A8" s="19"/>
      <c r="B8" s="27"/>
      <c r="C8" s="27"/>
      <c r="D8" s="24"/>
      <c r="E8" s="24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19"/>
      <c r="AB8" s="19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19"/>
      <c r="AN8" s="27"/>
      <c r="AO8" s="27"/>
      <c r="AP8" s="27"/>
      <c r="AQ8" s="19"/>
      <c r="AR8" s="27"/>
      <c r="AS8" s="27"/>
      <c r="AT8" s="27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60" ht="13.5" customHeight="1" thickBot="1">
      <c r="A9" s="19"/>
      <c r="B9" s="27"/>
      <c r="C9" s="27"/>
      <c r="D9" s="24"/>
      <c r="E9" s="24"/>
      <c r="F9" s="26"/>
      <c r="G9" s="28" t="s">
        <v>6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19"/>
      <c r="AF9" s="28" t="s">
        <v>7</v>
      </c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19"/>
      <c r="BE9" s="19"/>
      <c r="BH9" s="11"/>
    </row>
    <row r="10" spans="1:60" ht="13.5" customHeight="1" thickBot="1">
      <c r="A10" s="19"/>
      <c r="B10" s="120" t="str">
        <f>CONCATENATE($C$4," pogrupis")</f>
        <v>C pogrupis</v>
      </c>
      <c r="C10" s="36"/>
      <c r="D10" s="50"/>
      <c r="E10" s="50"/>
      <c r="F10" s="26"/>
      <c r="G10" s="1091" t="s">
        <v>8</v>
      </c>
      <c r="H10" s="1092"/>
      <c r="I10" s="1092"/>
      <c r="J10" s="1093"/>
      <c r="K10" s="1081" t="s">
        <v>9</v>
      </c>
      <c r="L10" s="1079"/>
      <c r="M10" s="1079"/>
      <c r="N10" s="1080"/>
      <c r="O10" s="1081" t="s">
        <v>10</v>
      </c>
      <c r="P10" s="1079"/>
      <c r="Q10" s="1079"/>
      <c r="R10" s="1080"/>
      <c r="S10" s="1081" t="s">
        <v>28</v>
      </c>
      <c r="T10" s="1079"/>
      <c r="U10" s="1079"/>
      <c r="V10" s="1080"/>
      <c r="W10" s="1081" t="s">
        <v>29</v>
      </c>
      <c r="X10" s="1079"/>
      <c r="Y10" s="1079"/>
      <c r="Z10" s="1080"/>
      <c r="AA10" s="1081" t="s">
        <v>11</v>
      </c>
      <c r="AB10" s="1079"/>
      <c r="AC10" s="1079"/>
      <c r="AD10" s="1082"/>
      <c r="AE10" s="59"/>
      <c r="AF10" s="1075" t="s">
        <v>8</v>
      </c>
      <c r="AG10" s="1076"/>
      <c r="AH10" s="1076"/>
      <c r="AI10" s="1077"/>
      <c r="AJ10" s="1075" t="s">
        <v>9</v>
      </c>
      <c r="AK10" s="1076"/>
      <c r="AL10" s="1076"/>
      <c r="AM10" s="1077"/>
      <c r="AN10" s="1078" t="s">
        <v>10</v>
      </c>
      <c r="AO10" s="1079"/>
      <c r="AP10" s="1079"/>
      <c r="AQ10" s="1080"/>
      <c r="AR10" s="1075" t="s">
        <v>28</v>
      </c>
      <c r="AS10" s="1076"/>
      <c r="AT10" s="1076"/>
      <c r="AU10" s="1077"/>
      <c r="AV10" s="1078" t="s">
        <v>29</v>
      </c>
      <c r="AW10" s="1079"/>
      <c r="AX10" s="1079"/>
      <c r="AY10" s="1080"/>
      <c r="AZ10" s="1081" t="s">
        <v>11</v>
      </c>
      <c r="BA10" s="1079"/>
      <c r="BB10" s="1079"/>
      <c r="BC10" s="1082"/>
      <c r="BD10" s="59"/>
      <c r="BE10" s="19"/>
      <c r="BH10" s="11"/>
    </row>
    <row r="11" spans="1:57" ht="13.5" customHeight="1" thickBot="1">
      <c r="A11" s="53" t="s">
        <v>12</v>
      </c>
      <c r="B11" s="54" t="s">
        <v>13</v>
      </c>
      <c r="C11" s="55" t="s">
        <v>14</v>
      </c>
      <c r="D11" s="55" t="s">
        <v>31</v>
      </c>
      <c r="E11" s="56" t="s">
        <v>30</v>
      </c>
      <c r="F11" s="56" t="s">
        <v>133</v>
      </c>
      <c r="G11" s="85" t="s">
        <v>15</v>
      </c>
      <c r="H11" s="74" t="s">
        <v>17</v>
      </c>
      <c r="I11" s="75" t="s">
        <v>16</v>
      </c>
      <c r="J11" s="76" t="s">
        <v>17</v>
      </c>
      <c r="K11" s="64" t="s">
        <v>15</v>
      </c>
      <c r="L11" s="61" t="s">
        <v>17</v>
      </c>
      <c r="M11" s="62" t="s">
        <v>16</v>
      </c>
      <c r="N11" s="63" t="s">
        <v>17</v>
      </c>
      <c r="O11" s="176" t="s">
        <v>15</v>
      </c>
      <c r="P11" s="74" t="s">
        <v>17</v>
      </c>
      <c r="Q11" s="75" t="s">
        <v>16</v>
      </c>
      <c r="R11" s="76" t="s">
        <v>17</v>
      </c>
      <c r="S11" s="64" t="s">
        <v>15</v>
      </c>
      <c r="T11" s="61" t="s">
        <v>17</v>
      </c>
      <c r="U11" s="62" t="s">
        <v>16</v>
      </c>
      <c r="V11" s="63" t="s">
        <v>17</v>
      </c>
      <c r="W11" s="176" t="s">
        <v>15</v>
      </c>
      <c r="X11" s="74" t="s">
        <v>17</v>
      </c>
      <c r="Y11" s="75" t="s">
        <v>16</v>
      </c>
      <c r="Z11" s="76" t="s">
        <v>17</v>
      </c>
      <c r="AA11" s="176" t="s">
        <v>15</v>
      </c>
      <c r="AB11" s="74" t="s">
        <v>17</v>
      </c>
      <c r="AC11" s="75" t="s">
        <v>16</v>
      </c>
      <c r="AD11" s="76" t="s">
        <v>17</v>
      </c>
      <c r="AE11" s="84" t="s">
        <v>4</v>
      </c>
      <c r="AF11" s="86" t="s">
        <v>15</v>
      </c>
      <c r="AG11" s="74" t="s">
        <v>17</v>
      </c>
      <c r="AH11" s="75" t="s">
        <v>16</v>
      </c>
      <c r="AI11" s="87" t="s">
        <v>17</v>
      </c>
      <c r="AJ11" s="86" t="s">
        <v>15</v>
      </c>
      <c r="AK11" s="74" t="s">
        <v>17</v>
      </c>
      <c r="AL11" s="75" t="s">
        <v>16</v>
      </c>
      <c r="AM11" s="87" t="s">
        <v>17</v>
      </c>
      <c r="AN11" s="85" t="s">
        <v>15</v>
      </c>
      <c r="AO11" s="74" t="s">
        <v>17</v>
      </c>
      <c r="AP11" s="75" t="s">
        <v>16</v>
      </c>
      <c r="AQ11" s="88" t="s">
        <v>17</v>
      </c>
      <c r="AR11" s="86" t="s">
        <v>15</v>
      </c>
      <c r="AS11" s="74" t="s">
        <v>17</v>
      </c>
      <c r="AT11" s="75" t="s">
        <v>16</v>
      </c>
      <c r="AU11" s="87" t="s">
        <v>17</v>
      </c>
      <c r="AV11" s="85" t="s">
        <v>15</v>
      </c>
      <c r="AW11" s="74" t="s">
        <v>17</v>
      </c>
      <c r="AX11" s="75" t="s">
        <v>16</v>
      </c>
      <c r="AY11" s="76" t="s">
        <v>17</v>
      </c>
      <c r="AZ11" s="64" t="s">
        <v>15</v>
      </c>
      <c r="BA11" s="61" t="s">
        <v>17</v>
      </c>
      <c r="BB11" s="62" t="s">
        <v>16</v>
      </c>
      <c r="BC11" s="91" t="s">
        <v>17</v>
      </c>
      <c r="BD11" s="93" t="s">
        <v>4</v>
      </c>
      <c r="BE11" s="92" t="s">
        <v>18</v>
      </c>
    </row>
    <row r="12" spans="1:57" ht="12.75">
      <c r="A12" s="597">
        <v>1</v>
      </c>
      <c r="B12" s="594" t="s">
        <v>186</v>
      </c>
      <c r="C12" s="594" t="s">
        <v>187</v>
      </c>
      <c r="D12" s="595" t="s">
        <v>84</v>
      </c>
      <c r="E12" s="596" t="s">
        <v>76</v>
      </c>
      <c r="F12" s="643" t="s">
        <v>189</v>
      </c>
      <c r="G12" s="600">
        <v>1</v>
      </c>
      <c r="H12" s="601">
        <v>1</v>
      </c>
      <c r="I12" s="602">
        <v>1</v>
      </c>
      <c r="J12" s="603">
        <v>1</v>
      </c>
      <c r="K12" s="604">
        <v>1</v>
      </c>
      <c r="L12" s="605">
        <v>6</v>
      </c>
      <c r="M12" s="604">
        <v>1</v>
      </c>
      <c r="N12" s="606">
        <v>6</v>
      </c>
      <c r="O12" s="607">
        <v>1</v>
      </c>
      <c r="P12" s="605">
        <v>2</v>
      </c>
      <c r="Q12" s="604">
        <v>1</v>
      </c>
      <c r="R12" s="603">
        <v>1</v>
      </c>
      <c r="S12" s="604">
        <v>1</v>
      </c>
      <c r="T12" s="605">
        <v>2</v>
      </c>
      <c r="U12" s="604">
        <v>1</v>
      </c>
      <c r="V12" s="606">
        <v>2</v>
      </c>
      <c r="W12" s="607">
        <v>1</v>
      </c>
      <c r="X12" s="605">
        <v>3</v>
      </c>
      <c r="Y12" s="604">
        <v>1</v>
      </c>
      <c r="Z12" s="603">
        <v>1</v>
      </c>
      <c r="AA12" s="608">
        <f aca="true" t="shared" si="0" ref="AA12:AD16">G12+K12+O12+S12+W12</f>
        <v>5</v>
      </c>
      <c r="AB12" s="468">
        <f t="shared" si="0"/>
        <v>14</v>
      </c>
      <c r="AC12" s="609">
        <f t="shared" si="0"/>
        <v>5</v>
      </c>
      <c r="AD12" s="610">
        <f t="shared" si="0"/>
        <v>11</v>
      </c>
      <c r="AE12" s="611" t="s">
        <v>46</v>
      </c>
      <c r="AF12" s="385">
        <v>1</v>
      </c>
      <c r="AG12" s="304">
        <v>1</v>
      </c>
      <c r="AH12" s="183">
        <v>1</v>
      </c>
      <c r="AI12" s="305">
        <v>1</v>
      </c>
      <c r="AJ12" s="385">
        <v>1</v>
      </c>
      <c r="AK12" s="304">
        <v>1</v>
      </c>
      <c r="AL12" s="183">
        <v>1</v>
      </c>
      <c r="AM12" s="305">
        <v>1</v>
      </c>
      <c r="AN12" s="384">
        <v>1</v>
      </c>
      <c r="AO12" s="304">
        <v>2</v>
      </c>
      <c r="AP12" s="183">
        <v>1</v>
      </c>
      <c r="AQ12" s="386">
        <v>2</v>
      </c>
      <c r="AR12" s="385">
        <v>1</v>
      </c>
      <c r="AS12" s="304">
        <v>5</v>
      </c>
      <c r="AT12" s="183">
        <v>1</v>
      </c>
      <c r="AU12" s="305">
        <v>1</v>
      </c>
      <c r="AV12" s="384">
        <v>0</v>
      </c>
      <c r="AW12" s="304">
        <v>0</v>
      </c>
      <c r="AX12" s="183">
        <v>1</v>
      </c>
      <c r="AY12" s="305">
        <v>1</v>
      </c>
      <c r="AZ12" s="570">
        <f aca="true" t="shared" si="1" ref="AZ12:BC16">AF12+AJ12+AN12+AR12+AV12</f>
        <v>4</v>
      </c>
      <c r="BA12" s="468">
        <f t="shared" si="1"/>
        <v>9</v>
      </c>
      <c r="BB12" s="436">
        <f t="shared" si="1"/>
        <v>5</v>
      </c>
      <c r="BC12" s="660">
        <f t="shared" si="1"/>
        <v>6</v>
      </c>
      <c r="BD12" s="599" t="s">
        <v>44</v>
      </c>
      <c r="BE12" s="774"/>
    </row>
    <row r="13" spans="1:59" ht="12.75">
      <c r="A13" s="598">
        <v>2</v>
      </c>
      <c r="B13" s="178" t="s">
        <v>82</v>
      </c>
      <c r="C13" s="178" t="s">
        <v>83</v>
      </c>
      <c r="D13" s="182" t="s">
        <v>84</v>
      </c>
      <c r="E13" s="185" t="s">
        <v>76</v>
      </c>
      <c r="F13" s="642" t="s">
        <v>172</v>
      </c>
      <c r="G13" s="388">
        <v>1</v>
      </c>
      <c r="H13" s="302">
        <v>1</v>
      </c>
      <c r="I13" s="182">
        <v>1</v>
      </c>
      <c r="J13" s="306">
        <v>1</v>
      </c>
      <c r="K13" s="184">
        <v>1</v>
      </c>
      <c r="L13" s="302">
        <v>3</v>
      </c>
      <c r="M13" s="182">
        <v>1</v>
      </c>
      <c r="N13" s="309">
        <v>3</v>
      </c>
      <c r="O13" s="388">
        <v>1</v>
      </c>
      <c r="P13" s="302">
        <v>2</v>
      </c>
      <c r="Q13" s="182">
        <v>1</v>
      </c>
      <c r="R13" s="306">
        <v>1</v>
      </c>
      <c r="S13" s="184">
        <v>1</v>
      </c>
      <c r="T13" s="302">
        <v>1</v>
      </c>
      <c r="U13" s="182">
        <v>1</v>
      </c>
      <c r="V13" s="309">
        <v>1</v>
      </c>
      <c r="W13" s="388">
        <v>1</v>
      </c>
      <c r="X13" s="302">
        <v>2</v>
      </c>
      <c r="Y13" s="182">
        <v>1</v>
      </c>
      <c r="Z13" s="306">
        <v>2</v>
      </c>
      <c r="AA13" s="716">
        <f t="shared" si="0"/>
        <v>5</v>
      </c>
      <c r="AB13" s="717">
        <f t="shared" si="0"/>
        <v>9</v>
      </c>
      <c r="AC13" s="718">
        <f t="shared" si="0"/>
        <v>5</v>
      </c>
      <c r="AD13" s="719">
        <f t="shared" si="0"/>
        <v>8</v>
      </c>
      <c r="AE13" s="444" t="s">
        <v>44</v>
      </c>
      <c r="AF13" s="388">
        <v>0</v>
      </c>
      <c r="AG13" s="302">
        <v>0</v>
      </c>
      <c r="AH13" s="182">
        <v>1</v>
      </c>
      <c r="AI13" s="306">
        <v>5</v>
      </c>
      <c r="AJ13" s="388">
        <v>1</v>
      </c>
      <c r="AK13" s="302">
        <v>1</v>
      </c>
      <c r="AL13" s="182">
        <v>1</v>
      </c>
      <c r="AM13" s="306">
        <v>1</v>
      </c>
      <c r="AN13" s="184">
        <v>1</v>
      </c>
      <c r="AO13" s="302">
        <v>1</v>
      </c>
      <c r="AP13" s="182">
        <v>1</v>
      </c>
      <c r="AQ13" s="309">
        <v>1</v>
      </c>
      <c r="AR13" s="388">
        <v>0</v>
      </c>
      <c r="AS13" s="302">
        <v>0</v>
      </c>
      <c r="AT13" s="182">
        <v>1</v>
      </c>
      <c r="AU13" s="306">
        <v>1</v>
      </c>
      <c r="AV13" s="184">
        <v>1</v>
      </c>
      <c r="AW13" s="302">
        <v>4</v>
      </c>
      <c r="AX13" s="182">
        <v>1</v>
      </c>
      <c r="AY13" s="306">
        <v>2</v>
      </c>
      <c r="AZ13" s="570">
        <f t="shared" si="1"/>
        <v>3</v>
      </c>
      <c r="BA13" s="468">
        <f t="shared" si="1"/>
        <v>6</v>
      </c>
      <c r="BB13" s="436">
        <f t="shared" si="1"/>
        <v>5</v>
      </c>
      <c r="BC13" s="660">
        <f t="shared" si="1"/>
        <v>10</v>
      </c>
      <c r="BD13" s="253" t="s">
        <v>46</v>
      </c>
      <c r="BE13" s="774"/>
      <c r="BG13" s="11"/>
    </row>
    <row r="14" spans="1:59" ht="12.75">
      <c r="A14" s="128">
        <v>3</v>
      </c>
      <c r="B14" s="126" t="s">
        <v>102</v>
      </c>
      <c r="C14" s="126" t="s">
        <v>103</v>
      </c>
      <c r="D14" s="128" t="s">
        <v>99</v>
      </c>
      <c r="E14" s="143" t="s">
        <v>35</v>
      </c>
      <c r="F14" s="190" t="s">
        <v>173</v>
      </c>
      <c r="G14" s="654">
        <v>0</v>
      </c>
      <c r="H14" s="655">
        <v>0</v>
      </c>
      <c r="I14" s="656">
        <v>0</v>
      </c>
      <c r="J14" s="657">
        <v>0</v>
      </c>
      <c r="K14" s="709">
        <v>0</v>
      </c>
      <c r="L14" s="710">
        <v>0</v>
      </c>
      <c r="M14" s="659">
        <v>0</v>
      </c>
      <c r="N14" s="711">
        <v>0</v>
      </c>
      <c r="O14" s="654">
        <v>0</v>
      </c>
      <c r="P14" s="710">
        <v>0</v>
      </c>
      <c r="Q14" s="659">
        <v>1</v>
      </c>
      <c r="R14" s="657">
        <v>1</v>
      </c>
      <c r="S14" s="709">
        <v>1</v>
      </c>
      <c r="T14" s="710">
        <v>4</v>
      </c>
      <c r="U14" s="659">
        <v>1</v>
      </c>
      <c r="V14" s="711">
        <v>1</v>
      </c>
      <c r="W14" s="654">
        <v>1</v>
      </c>
      <c r="X14" s="710">
        <v>1</v>
      </c>
      <c r="Y14" s="659">
        <v>1</v>
      </c>
      <c r="Z14" s="657">
        <v>1</v>
      </c>
      <c r="AA14" s="712">
        <f t="shared" si="0"/>
        <v>2</v>
      </c>
      <c r="AB14" s="713">
        <f t="shared" si="0"/>
        <v>5</v>
      </c>
      <c r="AC14" s="714">
        <f t="shared" si="0"/>
        <v>3</v>
      </c>
      <c r="AD14" s="715">
        <f t="shared" si="0"/>
        <v>3</v>
      </c>
      <c r="AE14" s="616" t="s">
        <v>45</v>
      </c>
      <c r="AF14" s="326">
        <v>0</v>
      </c>
      <c r="AG14" s="226">
        <v>0</v>
      </c>
      <c r="AH14" s="128">
        <v>1</v>
      </c>
      <c r="AI14" s="227">
        <v>2</v>
      </c>
      <c r="AJ14" s="326">
        <v>0</v>
      </c>
      <c r="AK14" s="226">
        <v>0</v>
      </c>
      <c r="AL14" s="128">
        <v>1</v>
      </c>
      <c r="AM14" s="227">
        <v>3</v>
      </c>
      <c r="AN14" s="139">
        <v>1</v>
      </c>
      <c r="AO14" s="226">
        <v>4</v>
      </c>
      <c r="AP14" s="128">
        <v>1</v>
      </c>
      <c r="AQ14" s="228">
        <v>4</v>
      </c>
      <c r="AR14" s="326">
        <v>0</v>
      </c>
      <c r="AS14" s="226">
        <v>0</v>
      </c>
      <c r="AT14" s="128">
        <v>0</v>
      </c>
      <c r="AU14" s="227">
        <v>0</v>
      </c>
      <c r="AV14" s="139">
        <v>0</v>
      </c>
      <c r="AW14" s="226">
        <v>0</v>
      </c>
      <c r="AX14" s="128">
        <v>1</v>
      </c>
      <c r="AY14" s="227">
        <v>1</v>
      </c>
      <c r="AZ14" s="572">
        <f t="shared" si="1"/>
        <v>1</v>
      </c>
      <c r="BA14" s="470">
        <f t="shared" si="1"/>
        <v>4</v>
      </c>
      <c r="BB14" s="443">
        <f t="shared" si="1"/>
        <v>4</v>
      </c>
      <c r="BC14" s="769">
        <f t="shared" si="1"/>
        <v>10</v>
      </c>
      <c r="BD14" s="253" t="s">
        <v>45</v>
      </c>
      <c r="BE14" s="768">
        <v>100</v>
      </c>
      <c r="BG14" s="11"/>
    </row>
    <row r="15" spans="1:59" ht="12.75">
      <c r="A15" s="667">
        <v>4</v>
      </c>
      <c r="B15" s="129" t="s">
        <v>90</v>
      </c>
      <c r="C15" s="129" t="s">
        <v>91</v>
      </c>
      <c r="D15" s="130" t="s">
        <v>87</v>
      </c>
      <c r="E15" s="175" t="s">
        <v>36</v>
      </c>
      <c r="F15" s="786" t="s">
        <v>174</v>
      </c>
      <c r="G15" s="649">
        <v>0</v>
      </c>
      <c r="H15" s="650">
        <v>0</v>
      </c>
      <c r="I15" s="151">
        <v>0</v>
      </c>
      <c r="J15" s="651">
        <v>0</v>
      </c>
      <c r="K15" s="652">
        <v>0</v>
      </c>
      <c r="L15" s="615">
        <v>0</v>
      </c>
      <c r="M15" s="135">
        <v>0</v>
      </c>
      <c r="N15" s="653">
        <v>0</v>
      </c>
      <c r="O15" s="649">
        <v>0</v>
      </c>
      <c r="P15" s="615">
        <v>0</v>
      </c>
      <c r="Q15" s="135">
        <v>1</v>
      </c>
      <c r="R15" s="651">
        <v>1</v>
      </c>
      <c r="S15" s="652">
        <v>0</v>
      </c>
      <c r="T15" s="615">
        <v>0</v>
      </c>
      <c r="U15" s="135">
        <v>1</v>
      </c>
      <c r="V15" s="653">
        <v>1</v>
      </c>
      <c r="W15" s="649">
        <v>0</v>
      </c>
      <c r="X15" s="615">
        <v>0</v>
      </c>
      <c r="Y15" s="135">
        <v>1</v>
      </c>
      <c r="Z15" s="651">
        <v>2</v>
      </c>
      <c r="AA15" s="668">
        <f t="shared" si="0"/>
        <v>0</v>
      </c>
      <c r="AB15" s="500">
        <f t="shared" si="0"/>
        <v>0</v>
      </c>
      <c r="AC15" s="669">
        <f t="shared" si="0"/>
        <v>3</v>
      </c>
      <c r="AD15" s="670">
        <f t="shared" si="0"/>
        <v>4</v>
      </c>
      <c r="AE15" s="611" t="s">
        <v>43</v>
      </c>
      <c r="AF15" s="685">
        <v>0</v>
      </c>
      <c r="AG15" s="671">
        <v>0</v>
      </c>
      <c r="AH15" s="130">
        <v>1</v>
      </c>
      <c r="AI15" s="672">
        <v>1</v>
      </c>
      <c r="AJ15" s="685">
        <v>0</v>
      </c>
      <c r="AK15" s="671">
        <v>0</v>
      </c>
      <c r="AL15" s="130">
        <v>0</v>
      </c>
      <c r="AM15" s="672">
        <v>0</v>
      </c>
      <c r="AN15" s="686">
        <v>0</v>
      </c>
      <c r="AO15" s="671">
        <v>0</v>
      </c>
      <c r="AP15" s="130">
        <v>1</v>
      </c>
      <c r="AQ15" s="673">
        <v>14</v>
      </c>
      <c r="AR15" s="685">
        <v>0</v>
      </c>
      <c r="AS15" s="671">
        <v>0</v>
      </c>
      <c r="AT15" s="130">
        <v>0</v>
      </c>
      <c r="AU15" s="672">
        <v>0</v>
      </c>
      <c r="AV15" s="686">
        <v>0</v>
      </c>
      <c r="AW15" s="671">
        <v>0</v>
      </c>
      <c r="AX15" s="130">
        <v>1</v>
      </c>
      <c r="AY15" s="672">
        <v>11</v>
      </c>
      <c r="AZ15" s="503">
        <f t="shared" si="1"/>
        <v>0</v>
      </c>
      <c r="BA15" s="470">
        <f t="shared" si="1"/>
        <v>0</v>
      </c>
      <c r="BB15" s="453">
        <f t="shared" si="1"/>
        <v>3</v>
      </c>
      <c r="BC15" s="504">
        <f t="shared" si="1"/>
        <v>26</v>
      </c>
      <c r="BD15" s="398" t="s">
        <v>43</v>
      </c>
      <c r="BE15" s="771">
        <v>89</v>
      </c>
      <c r="BG15" s="11"/>
    </row>
    <row r="16" spans="1:59" ht="12.75">
      <c r="A16" s="519">
        <v>5</v>
      </c>
      <c r="B16" s="126" t="s">
        <v>108</v>
      </c>
      <c r="C16" s="126" t="s">
        <v>109</v>
      </c>
      <c r="D16" s="128" t="s">
        <v>99</v>
      </c>
      <c r="E16" s="143" t="s">
        <v>36</v>
      </c>
      <c r="F16" s="190" t="s">
        <v>174</v>
      </c>
      <c r="G16" s="675">
        <v>0</v>
      </c>
      <c r="H16" s="676">
        <v>0</v>
      </c>
      <c r="I16" s="677">
        <v>0</v>
      </c>
      <c r="J16" s="678">
        <v>0</v>
      </c>
      <c r="K16" s="679">
        <v>0</v>
      </c>
      <c r="L16" s="680">
        <v>0</v>
      </c>
      <c r="M16" s="646">
        <v>0</v>
      </c>
      <c r="N16" s="681">
        <v>0</v>
      </c>
      <c r="O16" s="675">
        <v>0</v>
      </c>
      <c r="P16" s="680">
        <v>0</v>
      </c>
      <c r="Q16" s="646">
        <v>1</v>
      </c>
      <c r="R16" s="678">
        <v>13</v>
      </c>
      <c r="S16" s="679">
        <v>0</v>
      </c>
      <c r="T16" s="680">
        <v>0</v>
      </c>
      <c r="U16" s="646">
        <v>1</v>
      </c>
      <c r="V16" s="681">
        <v>8</v>
      </c>
      <c r="W16" s="675">
        <v>0</v>
      </c>
      <c r="X16" s="680">
        <v>0</v>
      </c>
      <c r="Y16" s="646">
        <v>0</v>
      </c>
      <c r="Z16" s="678">
        <v>0</v>
      </c>
      <c r="AA16" s="682">
        <f t="shared" si="0"/>
        <v>0</v>
      </c>
      <c r="AB16" s="664">
        <f t="shared" si="0"/>
        <v>0</v>
      </c>
      <c r="AC16" s="665">
        <f t="shared" si="0"/>
        <v>2</v>
      </c>
      <c r="AD16" s="683">
        <f t="shared" si="0"/>
        <v>21</v>
      </c>
      <c r="AE16" s="616" t="s">
        <v>42</v>
      </c>
      <c r="AF16" s="326">
        <v>0</v>
      </c>
      <c r="AG16" s="226">
        <v>0</v>
      </c>
      <c r="AH16" s="128">
        <v>1</v>
      </c>
      <c r="AI16" s="227">
        <v>7</v>
      </c>
      <c r="AJ16" s="326">
        <v>0</v>
      </c>
      <c r="AK16" s="226">
        <v>0</v>
      </c>
      <c r="AL16" s="128">
        <v>0</v>
      </c>
      <c r="AM16" s="227">
        <v>0</v>
      </c>
      <c r="AN16" s="139">
        <v>0</v>
      </c>
      <c r="AO16" s="226">
        <v>0</v>
      </c>
      <c r="AP16" s="128">
        <v>0</v>
      </c>
      <c r="AQ16" s="228">
        <v>0</v>
      </c>
      <c r="AR16" s="326">
        <v>0</v>
      </c>
      <c r="AS16" s="226">
        <v>0</v>
      </c>
      <c r="AT16" s="128">
        <v>0</v>
      </c>
      <c r="AU16" s="227">
        <v>0</v>
      </c>
      <c r="AV16" s="139">
        <v>0</v>
      </c>
      <c r="AW16" s="226">
        <v>0</v>
      </c>
      <c r="AX16" s="128">
        <v>0</v>
      </c>
      <c r="AY16" s="227">
        <v>0</v>
      </c>
      <c r="AZ16" s="663">
        <f t="shared" si="1"/>
        <v>0</v>
      </c>
      <c r="BA16" s="664">
        <f t="shared" si="1"/>
        <v>0</v>
      </c>
      <c r="BB16" s="665">
        <f t="shared" si="1"/>
        <v>1</v>
      </c>
      <c r="BC16" s="666">
        <f t="shared" si="1"/>
        <v>7</v>
      </c>
      <c r="BD16" s="255" t="s">
        <v>42</v>
      </c>
      <c r="BE16" s="772">
        <v>79</v>
      </c>
      <c r="BG16" s="11"/>
    </row>
    <row r="17" spans="1:59" ht="12.75">
      <c r="A17" s="150">
        <v>6</v>
      </c>
      <c r="B17" s="180"/>
      <c r="C17" s="180"/>
      <c r="D17" s="181"/>
      <c r="E17" s="644"/>
      <c r="F17" s="787"/>
      <c r="G17" s="687"/>
      <c r="H17" s="661"/>
      <c r="I17" s="688"/>
      <c r="J17" s="689"/>
      <c r="K17" s="690"/>
      <c r="L17" s="662"/>
      <c r="M17" s="691"/>
      <c r="N17" s="689"/>
      <c r="O17" s="690"/>
      <c r="P17" s="662"/>
      <c r="Q17" s="691"/>
      <c r="R17" s="689"/>
      <c r="S17" s="690"/>
      <c r="T17" s="662"/>
      <c r="U17" s="691"/>
      <c r="V17" s="689"/>
      <c r="W17" s="690"/>
      <c r="X17" s="662"/>
      <c r="Y17" s="691"/>
      <c r="Z17" s="689"/>
      <c r="AA17" s="692"/>
      <c r="AB17" s="624"/>
      <c r="AC17" s="693"/>
      <c r="AD17" s="694"/>
      <c r="AE17" s="626"/>
      <c r="AF17" s="434"/>
      <c r="AG17" s="627"/>
      <c r="AH17" s="628"/>
      <c r="AI17" s="629"/>
      <c r="AJ17" s="434"/>
      <c r="AK17" s="627"/>
      <c r="AL17" s="628"/>
      <c r="AM17" s="629"/>
      <c r="AN17" s="630"/>
      <c r="AO17" s="627"/>
      <c r="AP17" s="628"/>
      <c r="AQ17" s="631"/>
      <c r="AR17" s="434"/>
      <c r="AS17" s="627"/>
      <c r="AT17" s="628"/>
      <c r="AU17" s="629"/>
      <c r="AV17" s="630"/>
      <c r="AW17" s="627"/>
      <c r="AX17" s="628"/>
      <c r="AY17" s="629"/>
      <c r="AZ17" s="499"/>
      <c r="BA17" s="260"/>
      <c r="BB17" s="501"/>
      <c r="BC17" s="311"/>
      <c r="BD17" s="254"/>
      <c r="BE17" s="617"/>
      <c r="BG17" s="11"/>
    </row>
    <row r="18" spans="1:59" ht="12.75">
      <c r="A18" s="140">
        <v>7</v>
      </c>
      <c r="B18" s="131"/>
      <c r="C18" s="131"/>
      <c r="D18" s="128"/>
      <c r="E18" s="190"/>
      <c r="F18" s="525"/>
      <c r="G18" s="702"/>
      <c r="H18" s="676"/>
      <c r="I18" s="703"/>
      <c r="J18" s="704"/>
      <c r="K18" s="705"/>
      <c r="L18" s="680"/>
      <c r="M18" s="706"/>
      <c r="N18" s="704"/>
      <c r="O18" s="705"/>
      <c r="P18" s="680"/>
      <c r="Q18" s="706"/>
      <c r="R18" s="704"/>
      <c r="S18" s="705"/>
      <c r="T18" s="680"/>
      <c r="U18" s="706"/>
      <c r="V18" s="704"/>
      <c r="W18" s="705"/>
      <c r="X18" s="680"/>
      <c r="Y18" s="706"/>
      <c r="Z18" s="704"/>
      <c r="AA18" s="707"/>
      <c r="AB18" s="684"/>
      <c r="AC18" s="665"/>
      <c r="AD18" s="708"/>
      <c r="AE18" s="634"/>
      <c r="AF18" s="437"/>
      <c r="AG18" s="226"/>
      <c r="AH18" s="174"/>
      <c r="AI18" s="227"/>
      <c r="AJ18" s="437"/>
      <c r="AK18" s="226"/>
      <c r="AL18" s="174"/>
      <c r="AM18" s="227"/>
      <c r="AN18" s="472"/>
      <c r="AO18" s="226"/>
      <c r="AP18" s="174"/>
      <c r="AQ18" s="228"/>
      <c r="AR18" s="437"/>
      <c r="AS18" s="226"/>
      <c r="AT18" s="174"/>
      <c r="AU18" s="227"/>
      <c r="AV18" s="472"/>
      <c r="AW18" s="226"/>
      <c r="AX18" s="174"/>
      <c r="AY18" s="227"/>
      <c r="AZ18" s="572"/>
      <c r="BA18" s="222"/>
      <c r="BB18" s="443"/>
      <c r="BC18" s="612"/>
      <c r="BD18" s="255"/>
      <c r="BE18" s="617"/>
      <c r="BG18" s="11"/>
    </row>
    <row r="19" spans="1:59" ht="12.75">
      <c r="A19" s="140">
        <v>8</v>
      </c>
      <c r="B19" s="178"/>
      <c r="C19" s="178"/>
      <c r="D19" s="182"/>
      <c r="E19" s="185"/>
      <c r="F19" s="642"/>
      <c r="G19" s="695"/>
      <c r="H19" s="696"/>
      <c r="I19" s="181"/>
      <c r="J19" s="697"/>
      <c r="K19" s="186"/>
      <c r="L19" s="696"/>
      <c r="M19" s="181"/>
      <c r="N19" s="698"/>
      <c r="O19" s="695"/>
      <c r="P19" s="696"/>
      <c r="Q19" s="181"/>
      <c r="R19" s="697"/>
      <c r="S19" s="186"/>
      <c r="T19" s="696"/>
      <c r="U19" s="181"/>
      <c r="V19" s="698"/>
      <c r="W19" s="695"/>
      <c r="X19" s="696"/>
      <c r="Y19" s="181"/>
      <c r="Z19" s="697"/>
      <c r="AA19" s="699"/>
      <c r="AB19" s="700"/>
      <c r="AC19" s="625"/>
      <c r="AD19" s="701"/>
      <c r="AE19" s="444"/>
      <c r="AF19" s="437"/>
      <c r="AG19" s="226"/>
      <c r="AH19" s="174"/>
      <c r="AI19" s="227"/>
      <c r="AJ19" s="437"/>
      <c r="AK19" s="226"/>
      <c r="AL19" s="174"/>
      <c r="AM19" s="227"/>
      <c r="AN19" s="472"/>
      <c r="AO19" s="226"/>
      <c r="AP19" s="174"/>
      <c r="AQ19" s="228"/>
      <c r="AR19" s="437"/>
      <c r="AS19" s="226"/>
      <c r="AT19" s="174"/>
      <c r="AU19" s="227"/>
      <c r="AV19" s="472"/>
      <c r="AW19" s="226"/>
      <c r="AX19" s="174"/>
      <c r="AY19" s="227"/>
      <c r="AZ19" s="572"/>
      <c r="BA19" s="222"/>
      <c r="BB19" s="443"/>
      <c r="BC19" s="612"/>
      <c r="BD19" s="255"/>
      <c r="BE19" s="617"/>
      <c r="BG19" s="11"/>
    </row>
    <row r="20" spans="1:59" ht="12.75">
      <c r="A20" s="140">
        <v>9</v>
      </c>
      <c r="B20" s="131"/>
      <c r="C20" s="131"/>
      <c r="D20" s="128"/>
      <c r="E20" s="190"/>
      <c r="F20" s="525"/>
      <c r="G20" s="445"/>
      <c r="H20" s="233"/>
      <c r="I20" s="450"/>
      <c r="J20" s="447"/>
      <c r="K20" s="448"/>
      <c r="L20" s="224"/>
      <c r="M20" s="446"/>
      <c r="N20" s="447"/>
      <c r="O20" s="448"/>
      <c r="P20" s="224"/>
      <c r="Q20" s="446"/>
      <c r="R20" s="447"/>
      <c r="S20" s="448"/>
      <c r="T20" s="224"/>
      <c r="U20" s="446"/>
      <c r="V20" s="447"/>
      <c r="W20" s="448"/>
      <c r="X20" s="224"/>
      <c r="Y20" s="446"/>
      <c r="Z20" s="447"/>
      <c r="AA20" s="632"/>
      <c r="AB20" s="222"/>
      <c r="AC20" s="443"/>
      <c r="AD20" s="633"/>
      <c r="AE20" s="635"/>
      <c r="AF20" s="437"/>
      <c r="AG20" s="226"/>
      <c r="AH20" s="174"/>
      <c r="AI20" s="227"/>
      <c r="AJ20" s="437"/>
      <c r="AK20" s="226"/>
      <c r="AL20" s="174"/>
      <c r="AM20" s="227"/>
      <c r="AN20" s="472"/>
      <c r="AO20" s="226"/>
      <c r="AP20" s="174"/>
      <c r="AQ20" s="228"/>
      <c r="AR20" s="437"/>
      <c r="AS20" s="226"/>
      <c r="AT20" s="174"/>
      <c r="AU20" s="227"/>
      <c r="AV20" s="472"/>
      <c r="AW20" s="226"/>
      <c r="AX20" s="174"/>
      <c r="AY20" s="227"/>
      <c r="AZ20" s="572"/>
      <c r="BA20" s="222"/>
      <c r="BB20" s="443"/>
      <c r="BC20" s="612"/>
      <c r="BD20" s="255"/>
      <c r="BE20" s="617"/>
      <c r="BG20" s="11"/>
    </row>
    <row r="21" spans="1:59" ht="12.75">
      <c r="A21" s="140">
        <v>10</v>
      </c>
      <c r="B21" s="131"/>
      <c r="C21" s="131"/>
      <c r="D21" s="128"/>
      <c r="E21" s="190"/>
      <c r="F21" s="525"/>
      <c r="G21" s="445"/>
      <c r="H21" s="233"/>
      <c r="I21" s="450"/>
      <c r="J21" s="447"/>
      <c r="K21" s="448"/>
      <c r="L21" s="224"/>
      <c r="M21" s="446"/>
      <c r="N21" s="447"/>
      <c r="O21" s="448"/>
      <c r="P21" s="224"/>
      <c r="Q21" s="446"/>
      <c r="R21" s="447"/>
      <c r="S21" s="448"/>
      <c r="T21" s="224"/>
      <c r="U21" s="446"/>
      <c r="V21" s="447"/>
      <c r="W21" s="448"/>
      <c r="X21" s="224"/>
      <c r="Y21" s="446"/>
      <c r="Z21" s="447"/>
      <c r="AA21" s="632"/>
      <c r="AB21" s="222"/>
      <c r="AC21" s="443"/>
      <c r="AD21" s="633"/>
      <c r="AE21" s="635"/>
      <c r="AF21" s="437"/>
      <c r="AG21" s="226"/>
      <c r="AH21" s="174"/>
      <c r="AI21" s="227"/>
      <c r="AJ21" s="437"/>
      <c r="AK21" s="226"/>
      <c r="AL21" s="174"/>
      <c r="AM21" s="227"/>
      <c r="AN21" s="472"/>
      <c r="AO21" s="226"/>
      <c r="AP21" s="174"/>
      <c r="AQ21" s="228"/>
      <c r="AR21" s="437"/>
      <c r="AS21" s="226"/>
      <c r="AT21" s="174"/>
      <c r="AU21" s="227"/>
      <c r="AV21" s="472"/>
      <c r="AW21" s="226"/>
      <c r="AX21" s="174"/>
      <c r="AY21" s="227"/>
      <c r="AZ21" s="572"/>
      <c r="BA21" s="222"/>
      <c r="BB21" s="443"/>
      <c r="BC21" s="612"/>
      <c r="BD21" s="255"/>
      <c r="BE21" s="621"/>
      <c r="BG21" s="11"/>
    </row>
    <row r="22" spans="1:59" ht="12.75">
      <c r="A22" s="140">
        <v>11</v>
      </c>
      <c r="B22" s="126"/>
      <c r="C22" s="126"/>
      <c r="D22" s="128"/>
      <c r="E22" s="190"/>
      <c r="F22" s="525"/>
      <c r="G22" s="438"/>
      <c r="H22" s="619"/>
      <c r="I22" s="636"/>
      <c r="J22" s="440"/>
      <c r="K22" s="441"/>
      <c r="L22" s="451"/>
      <c r="M22" s="439"/>
      <c r="N22" s="440"/>
      <c r="O22" s="441"/>
      <c r="P22" s="451"/>
      <c r="Q22" s="439"/>
      <c r="R22" s="440"/>
      <c r="S22" s="441"/>
      <c r="T22" s="451"/>
      <c r="U22" s="439"/>
      <c r="V22" s="440"/>
      <c r="W22" s="441"/>
      <c r="X22" s="451"/>
      <c r="Y22" s="439"/>
      <c r="Z22" s="440"/>
      <c r="AA22" s="632"/>
      <c r="AB22" s="222"/>
      <c r="AC22" s="443"/>
      <c r="AD22" s="633"/>
      <c r="AE22" s="635"/>
      <c r="AF22" s="437"/>
      <c r="AG22" s="226"/>
      <c r="AH22" s="174"/>
      <c r="AI22" s="227"/>
      <c r="AJ22" s="437"/>
      <c r="AK22" s="226"/>
      <c r="AL22" s="174"/>
      <c r="AM22" s="227"/>
      <c r="AN22" s="472"/>
      <c r="AO22" s="226"/>
      <c r="AP22" s="174"/>
      <c r="AQ22" s="228"/>
      <c r="AR22" s="437"/>
      <c r="AS22" s="226"/>
      <c r="AT22" s="174"/>
      <c r="AU22" s="227"/>
      <c r="AV22" s="472"/>
      <c r="AW22" s="226"/>
      <c r="AX22" s="174"/>
      <c r="AY22" s="227"/>
      <c r="AZ22" s="572"/>
      <c r="BA22" s="222"/>
      <c r="BB22" s="443"/>
      <c r="BC22" s="612"/>
      <c r="BD22" s="255"/>
      <c r="BE22" s="621"/>
      <c r="BG22" s="11"/>
    </row>
    <row r="23" spans="1:59" ht="12.75">
      <c r="A23" s="140">
        <v>12</v>
      </c>
      <c r="B23" s="126"/>
      <c r="C23" s="126"/>
      <c r="D23" s="128"/>
      <c r="E23" s="190"/>
      <c r="F23" s="525"/>
      <c r="G23" s="478"/>
      <c r="H23" s="459"/>
      <c r="I23" s="460"/>
      <c r="J23" s="461"/>
      <c r="K23" s="462"/>
      <c r="L23" s="463"/>
      <c r="M23" s="464"/>
      <c r="N23" s="461"/>
      <c r="O23" s="462"/>
      <c r="P23" s="463"/>
      <c r="Q23" s="464"/>
      <c r="R23" s="461"/>
      <c r="S23" s="462"/>
      <c r="T23" s="463"/>
      <c r="U23" s="464"/>
      <c r="V23" s="461"/>
      <c r="W23" s="462"/>
      <c r="X23" s="463"/>
      <c r="Y23" s="464"/>
      <c r="Z23" s="461"/>
      <c r="AA23" s="632"/>
      <c r="AB23" s="222"/>
      <c r="AC23" s="443"/>
      <c r="AD23" s="633"/>
      <c r="AE23" s="637"/>
      <c r="AF23" s="437"/>
      <c r="AG23" s="226"/>
      <c r="AH23" s="174"/>
      <c r="AI23" s="227"/>
      <c r="AJ23" s="437"/>
      <c r="AK23" s="226"/>
      <c r="AL23" s="174"/>
      <c r="AM23" s="227"/>
      <c r="AN23" s="472"/>
      <c r="AO23" s="226"/>
      <c r="AP23" s="174"/>
      <c r="AQ23" s="228"/>
      <c r="AR23" s="437"/>
      <c r="AS23" s="226"/>
      <c r="AT23" s="174"/>
      <c r="AU23" s="227"/>
      <c r="AV23" s="472"/>
      <c r="AW23" s="226"/>
      <c r="AX23" s="174"/>
      <c r="AY23" s="227"/>
      <c r="AZ23" s="572"/>
      <c r="BA23" s="222"/>
      <c r="BB23" s="443"/>
      <c r="BC23" s="612"/>
      <c r="BD23" s="255"/>
      <c r="BE23" s="617"/>
      <c r="BG23" s="11"/>
    </row>
    <row r="24" spans="1:59" ht="12.75">
      <c r="A24" s="140">
        <v>13</v>
      </c>
      <c r="B24" s="126"/>
      <c r="C24" s="126"/>
      <c r="D24" s="128"/>
      <c r="E24" s="190"/>
      <c r="F24" s="525"/>
      <c r="G24" s="445"/>
      <c r="H24" s="233"/>
      <c r="I24" s="450"/>
      <c r="J24" s="447"/>
      <c r="K24" s="448"/>
      <c r="L24" s="224"/>
      <c r="M24" s="446"/>
      <c r="N24" s="447"/>
      <c r="O24" s="448"/>
      <c r="P24" s="224"/>
      <c r="Q24" s="446"/>
      <c r="R24" s="447"/>
      <c r="S24" s="448"/>
      <c r="T24" s="224"/>
      <c r="U24" s="446"/>
      <c r="V24" s="447"/>
      <c r="W24" s="448"/>
      <c r="X24" s="224"/>
      <c r="Y24" s="446"/>
      <c r="Z24" s="447"/>
      <c r="AA24" s="632"/>
      <c r="AB24" s="222"/>
      <c r="AC24" s="443"/>
      <c r="AD24" s="633"/>
      <c r="AE24" s="634"/>
      <c r="AF24" s="437"/>
      <c r="AG24" s="226"/>
      <c r="AH24" s="174"/>
      <c r="AI24" s="227"/>
      <c r="AJ24" s="437"/>
      <c r="AK24" s="226"/>
      <c r="AL24" s="174"/>
      <c r="AM24" s="227"/>
      <c r="AN24" s="472"/>
      <c r="AO24" s="226"/>
      <c r="AP24" s="174"/>
      <c r="AQ24" s="228"/>
      <c r="AR24" s="437"/>
      <c r="AS24" s="226"/>
      <c r="AT24" s="174"/>
      <c r="AU24" s="227"/>
      <c r="AV24" s="472"/>
      <c r="AW24" s="226"/>
      <c r="AX24" s="174"/>
      <c r="AY24" s="227"/>
      <c r="AZ24" s="572"/>
      <c r="BA24" s="222"/>
      <c r="BB24" s="443"/>
      <c r="BC24" s="612"/>
      <c r="BD24" s="255"/>
      <c r="BE24" s="617"/>
      <c r="BG24" s="11"/>
    </row>
    <row r="25" spans="1:59" ht="12.75">
      <c r="A25" s="140">
        <v>14</v>
      </c>
      <c r="B25" s="126"/>
      <c r="C25" s="126"/>
      <c r="D25" s="128"/>
      <c r="E25" s="190"/>
      <c r="F25" s="525"/>
      <c r="G25" s="445"/>
      <c r="H25" s="233"/>
      <c r="I25" s="450"/>
      <c r="J25" s="447"/>
      <c r="K25" s="448"/>
      <c r="L25" s="224"/>
      <c r="M25" s="446"/>
      <c r="N25" s="447"/>
      <c r="O25" s="448"/>
      <c r="P25" s="224"/>
      <c r="Q25" s="446"/>
      <c r="R25" s="447"/>
      <c r="S25" s="448"/>
      <c r="T25" s="224"/>
      <c r="U25" s="446"/>
      <c r="V25" s="447"/>
      <c r="W25" s="448"/>
      <c r="X25" s="224"/>
      <c r="Y25" s="446"/>
      <c r="Z25" s="447"/>
      <c r="AA25" s="632"/>
      <c r="AB25" s="222"/>
      <c r="AC25" s="443"/>
      <c r="AD25" s="633"/>
      <c r="AE25" s="635"/>
      <c r="AF25" s="437"/>
      <c r="AG25" s="226"/>
      <c r="AH25" s="174"/>
      <c r="AI25" s="227"/>
      <c r="AJ25" s="437"/>
      <c r="AK25" s="226"/>
      <c r="AL25" s="174"/>
      <c r="AM25" s="227"/>
      <c r="AN25" s="472"/>
      <c r="AO25" s="226"/>
      <c r="AP25" s="174"/>
      <c r="AQ25" s="228"/>
      <c r="AR25" s="437"/>
      <c r="AS25" s="226"/>
      <c r="AT25" s="174"/>
      <c r="AU25" s="227"/>
      <c r="AV25" s="472"/>
      <c r="AW25" s="226"/>
      <c r="AX25" s="174"/>
      <c r="AY25" s="227"/>
      <c r="AZ25" s="572"/>
      <c r="BA25" s="222"/>
      <c r="BB25" s="443"/>
      <c r="BC25" s="612"/>
      <c r="BD25" s="255"/>
      <c r="BE25" s="617"/>
      <c r="BG25" s="11"/>
    </row>
    <row r="26" spans="1:59" ht="12.75">
      <c r="A26" s="140">
        <v>15</v>
      </c>
      <c r="B26" s="126"/>
      <c r="C26" s="126"/>
      <c r="D26" s="128"/>
      <c r="E26" s="190"/>
      <c r="F26" s="525"/>
      <c r="G26" s="445"/>
      <c r="H26" s="233"/>
      <c r="I26" s="450"/>
      <c r="J26" s="447"/>
      <c r="K26" s="448"/>
      <c r="L26" s="224"/>
      <c r="M26" s="446"/>
      <c r="N26" s="447"/>
      <c r="O26" s="448"/>
      <c r="P26" s="224"/>
      <c r="Q26" s="446"/>
      <c r="R26" s="447"/>
      <c r="S26" s="448"/>
      <c r="T26" s="224"/>
      <c r="U26" s="446"/>
      <c r="V26" s="447"/>
      <c r="W26" s="448"/>
      <c r="X26" s="224"/>
      <c r="Y26" s="446"/>
      <c r="Z26" s="447"/>
      <c r="AA26" s="632"/>
      <c r="AB26" s="222"/>
      <c r="AC26" s="443"/>
      <c r="AD26" s="633"/>
      <c r="AE26" s="635"/>
      <c r="AF26" s="437"/>
      <c r="AG26" s="226"/>
      <c r="AH26" s="174"/>
      <c r="AI26" s="227"/>
      <c r="AJ26" s="437"/>
      <c r="AK26" s="226"/>
      <c r="AL26" s="174"/>
      <c r="AM26" s="227"/>
      <c r="AN26" s="472"/>
      <c r="AO26" s="226"/>
      <c r="AP26" s="174"/>
      <c r="AQ26" s="228"/>
      <c r="AR26" s="437"/>
      <c r="AS26" s="226"/>
      <c r="AT26" s="174"/>
      <c r="AU26" s="227"/>
      <c r="AV26" s="472"/>
      <c r="AW26" s="226"/>
      <c r="AX26" s="174"/>
      <c r="AY26" s="227"/>
      <c r="AZ26" s="572"/>
      <c r="BA26" s="222"/>
      <c r="BB26" s="443"/>
      <c r="BC26" s="612"/>
      <c r="BD26" s="253"/>
      <c r="BE26" s="617"/>
      <c r="BG26" s="11"/>
    </row>
    <row r="27" spans="1:59" ht="12.75">
      <c r="A27" s="140">
        <v>16</v>
      </c>
      <c r="B27" s="126"/>
      <c r="C27" s="126"/>
      <c r="D27" s="128"/>
      <c r="E27" s="190"/>
      <c r="F27" s="525"/>
      <c r="G27" s="445"/>
      <c r="H27" s="233"/>
      <c r="I27" s="450"/>
      <c r="J27" s="447"/>
      <c r="K27" s="448"/>
      <c r="L27" s="224"/>
      <c r="M27" s="446"/>
      <c r="N27" s="447"/>
      <c r="O27" s="448"/>
      <c r="P27" s="224"/>
      <c r="Q27" s="446"/>
      <c r="R27" s="447"/>
      <c r="S27" s="448"/>
      <c r="T27" s="224"/>
      <c r="U27" s="446"/>
      <c r="V27" s="447"/>
      <c r="W27" s="448"/>
      <c r="X27" s="224"/>
      <c r="Y27" s="446"/>
      <c r="Z27" s="447"/>
      <c r="AA27" s="632"/>
      <c r="AB27" s="222"/>
      <c r="AC27" s="443"/>
      <c r="AD27" s="633"/>
      <c r="AE27" s="635"/>
      <c r="AF27" s="437"/>
      <c r="AG27" s="226"/>
      <c r="AH27" s="174"/>
      <c r="AI27" s="227"/>
      <c r="AJ27" s="437"/>
      <c r="AK27" s="226"/>
      <c r="AL27" s="174"/>
      <c r="AM27" s="227"/>
      <c r="AN27" s="472"/>
      <c r="AO27" s="226"/>
      <c r="AP27" s="174"/>
      <c r="AQ27" s="228"/>
      <c r="AR27" s="437"/>
      <c r="AS27" s="226"/>
      <c r="AT27" s="174"/>
      <c r="AU27" s="227"/>
      <c r="AV27" s="472"/>
      <c r="AW27" s="226"/>
      <c r="AX27" s="174"/>
      <c r="AY27" s="227"/>
      <c r="AZ27" s="572"/>
      <c r="BA27" s="222"/>
      <c r="BB27" s="443"/>
      <c r="BC27" s="612"/>
      <c r="BD27" s="255"/>
      <c r="BE27" s="621"/>
      <c r="BG27" s="11"/>
    </row>
    <row r="28" spans="1:59" ht="12.75">
      <c r="A28" s="140">
        <v>17</v>
      </c>
      <c r="B28" s="138"/>
      <c r="C28" s="138"/>
      <c r="D28" s="127"/>
      <c r="E28" s="645"/>
      <c r="F28" s="788"/>
      <c r="G28" s="438"/>
      <c r="H28" s="619"/>
      <c r="I28" s="636"/>
      <c r="J28" s="440"/>
      <c r="K28" s="441"/>
      <c r="L28" s="451"/>
      <c r="M28" s="439"/>
      <c r="N28" s="440"/>
      <c r="O28" s="441"/>
      <c r="P28" s="451"/>
      <c r="Q28" s="439"/>
      <c r="R28" s="440"/>
      <c r="S28" s="441"/>
      <c r="T28" s="451"/>
      <c r="U28" s="439"/>
      <c r="V28" s="440"/>
      <c r="W28" s="441"/>
      <c r="X28" s="451"/>
      <c r="Y28" s="439"/>
      <c r="Z28" s="440"/>
      <c r="AA28" s="632"/>
      <c r="AB28" s="222"/>
      <c r="AC28" s="443"/>
      <c r="AD28" s="633"/>
      <c r="AE28" s="635"/>
      <c r="AF28" s="437"/>
      <c r="AG28" s="226"/>
      <c r="AH28" s="174"/>
      <c r="AI28" s="227"/>
      <c r="AJ28" s="437"/>
      <c r="AK28" s="226"/>
      <c r="AL28" s="174"/>
      <c r="AM28" s="227"/>
      <c r="AN28" s="472"/>
      <c r="AO28" s="226"/>
      <c r="AP28" s="174"/>
      <c r="AQ28" s="228"/>
      <c r="AR28" s="437"/>
      <c r="AS28" s="226"/>
      <c r="AT28" s="174"/>
      <c r="AU28" s="227"/>
      <c r="AV28" s="472"/>
      <c r="AW28" s="226"/>
      <c r="AX28" s="174"/>
      <c r="AY28" s="227"/>
      <c r="AZ28" s="572"/>
      <c r="BA28" s="222"/>
      <c r="BB28" s="443"/>
      <c r="BC28" s="612"/>
      <c r="BD28" s="255"/>
      <c r="BE28" s="621"/>
      <c r="BG28" s="11"/>
    </row>
    <row r="29" spans="1:59" ht="12.75">
      <c r="A29" s="140">
        <v>18</v>
      </c>
      <c r="B29" s="126"/>
      <c r="C29" s="126"/>
      <c r="D29" s="128"/>
      <c r="E29" s="190"/>
      <c r="F29" s="525"/>
      <c r="G29" s="478"/>
      <c r="H29" s="459"/>
      <c r="I29" s="460"/>
      <c r="J29" s="461"/>
      <c r="K29" s="462"/>
      <c r="L29" s="463"/>
      <c r="M29" s="464"/>
      <c r="N29" s="461"/>
      <c r="O29" s="462"/>
      <c r="P29" s="463"/>
      <c r="Q29" s="464"/>
      <c r="R29" s="461"/>
      <c r="S29" s="462"/>
      <c r="T29" s="463"/>
      <c r="U29" s="464"/>
      <c r="V29" s="461"/>
      <c r="W29" s="462"/>
      <c r="X29" s="463"/>
      <c r="Y29" s="464"/>
      <c r="Z29" s="461"/>
      <c r="AA29" s="632"/>
      <c r="AB29" s="222"/>
      <c r="AC29" s="443"/>
      <c r="AD29" s="633"/>
      <c r="AE29" s="637"/>
      <c r="AF29" s="437"/>
      <c r="AG29" s="226"/>
      <c r="AH29" s="174"/>
      <c r="AI29" s="227"/>
      <c r="AJ29" s="437"/>
      <c r="AK29" s="226"/>
      <c r="AL29" s="174"/>
      <c r="AM29" s="227"/>
      <c r="AN29" s="472"/>
      <c r="AO29" s="226"/>
      <c r="AP29" s="174"/>
      <c r="AQ29" s="228"/>
      <c r="AR29" s="437"/>
      <c r="AS29" s="226"/>
      <c r="AT29" s="174"/>
      <c r="AU29" s="227"/>
      <c r="AV29" s="472"/>
      <c r="AW29" s="226"/>
      <c r="AX29" s="174"/>
      <c r="AY29" s="227"/>
      <c r="AZ29" s="572"/>
      <c r="BA29" s="222"/>
      <c r="BB29" s="443"/>
      <c r="BC29" s="612"/>
      <c r="BD29" s="255"/>
      <c r="BE29" s="617"/>
      <c r="BG29" s="11"/>
    </row>
    <row r="30" spans="1:59" ht="12.75">
      <c r="A30" s="140">
        <v>19</v>
      </c>
      <c r="B30" s="126"/>
      <c r="C30" s="126"/>
      <c r="D30" s="128"/>
      <c r="E30" s="190"/>
      <c r="F30" s="525"/>
      <c r="G30" s="445"/>
      <c r="H30" s="233"/>
      <c r="I30" s="450"/>
      <c r="J30" s="447"/>
      <c r="K30" s="448"/>
      <c r="L30" s="224"/>
      <c r="M30" s="446"/>
      <c r="N30" s="447"/>
      <c r="O30" s="448"/>
      <c r="P30" s="224"/>
      <c r="Q30" s="446"/>
      <c r="R30" s="447"/>
      <c r="S30" s="448"/>
      <c r="T30" s="224"/>
      <c r="U30" s="446"/>
      <c r="V30" s="447"/>
      <c r="W30" s="448"/>
      <c r="X30" s="224"/>
      <c r="Y30" s="446"/>
      <c r="Z30" s="447"/>
      <c r="AA30" s="632"/>
      <c r="AB30" s="222"/>
      <c r="AC30" s="443"/>
      <c r="AD30" s="633"/>
      <c r="AE30" s="634"/>
      <c r="AF30" s="437"/>
      <c r="AG30" s="226"/>
      <c r="AH30" s="174"/>
      <c r="AI30" s="227"/>
      <c r="AJ30" s="437"/>
      <c r="AK30" s="226"/>
      <c r="AL30" s="174"/>
      <c r="AM30" s="227"/>
      <c r="AN30" s="472"/>
      <c r="AO30" s="226"/>
      <c r="AP30" s="174"/>
      <c r="AQ30" s="228"/>
      <c r="AR30" s="437"/>
      <c r="AS30" s="226"/>
      <c r="AT30" s="174"/>
      <c r="AU30" s="227"/>
      <c r="AV30" s="472"/>
      <c r="AW30" s="226"/>
      <c r="AX30" s="174"/>
      <c r="AY30" s="227"/>
      <c r="AZ30" s="572"/>
      <c r="BA30" s="222"/>
      <c r="BB30" s="443"/>
      <c r="BC30" s="612"/>
      <c r="BD30" s="255"/>
      <c r="BE30" s="617"/>
      <c r="BG30" s="11"/>
    </row>
    <row r="31" spans="1:59" ht="12.75">
      <c r="A31" s="140">
        <v>20</v>
      </c>
      <c r="B31" s="126"/>
      <c r="C31" s="126"/>
      <c r="D31" s="128"/>
      <c r="E31" s="190"/>
      <c r="F31" s="525"/>
      <c r="G31" s="445"/>
      <c r="H31" s="233"/>
      <c r="I31" s="450"/>
      <c r="J31" s="447"/>
      <c r="K31" s="448"/>
      <c r="L31" s="224"/>
      <c r="M31" s="446"/>
      <c r="N31" s="447"/>
      <c r="O31" s="448"/>
      <c r="P31" s="224"/>
      <c r="Q31" s="446"/>
      <c r="R31" s="447"/>
      <c r="S31" s="448"/>
      <c r="T31" s="224"/>
      <c r="U31" s="446"/>
      <c r="V31" s="447"/>
      <c r="W31" s="448"/>
      <c r="X31" s="224"/>
      <c r="Y31" s="446"/>
      <c r="Z31" s="447"/>
      <c r="AA31" s="632"/>
      <c r="AB31" s="222"/>
      <c r="AC31" s="443"/>
      <c r="AD31" s="633"/>
      <c r="AE31" s="634"/>
      <c r="AF31" s="437"/>
      <c r="AG31" s="226"/>
      <c r="AH31" s="174"/>
      <c r="AI31" s="227"/>
      <c r="AJ31" s="437"/>
      <c r="AK31" s="226"/>
      <c r="AL31" s="174"/>
      <c r="AM31" s="227"/>
      <c r="AN31" s="472"/>
      <c r="AO31" s="226"/>
      <c r="AP31" s="174"/>
      <c r="AQ31" s="228"/>
      <c r="AR31" s="437"/>
      <c r="AS31" s="226"/>
      <c r="AT31" s="174"/>
      <c r="AU31" s="227"/>
      <c r="AV31" s="472"/>
      <c r="AW31" s="226"/>
      <c r="AX31" s="174"/>
      <c r="AY31" s="227"/>
      <c r="AZ31" s="572"/>
      <c r="BA31" s="222"/>
      <c r="BB31" s="443"/>
      <c r="BC31" s="612"/>
      <c r="BD31" s="255"/>
      <c r="BE31" s="617"/>
      <c r="BG31" s="11"/>
    </row>
    <row r="32" spans="1:57" ht="12.75">
      <c r="A32" s="140">
        <v>21</v>
      </c>
      <c r="B32" s="131"/>
      <c r="C32" s="131"/>
      <c r="D32" s="128"/>
      <c r="E32" s="190"/>
      <c r="F32" s="525"/>
      <c r="G32" s="445"/>
      <c r="H32" s="233"/>
      <c r="I32" s="450"/>
      <c r="J32" s="447"/>
      <c r="K32" s="448"/>
      <c r="L32" s="224"/>
      <c r="M32" s="446"/>
      <c r="N32" s="447"/>
      <c r="O32" s="448"/>
      <c r="P32" s="224"/>
      <c r="Q32" s="446"/>
      <c r="R32" s="447"/>
      <c r="S32" s="448"/>
      <c r="T32" s="224"/>
      <c r="U32" s="446"/>
      <c r="V32" s="447"/>
      <c r="W32" s="448"/>
      <c r="X32" s="224"/>
      <c r="Y32" s="446"/>
      <c r="Z32" s="447"/>
      <c r="AA32" s="632"/>
      <c r="AB32" s="222"/>
      <c r="AC32" s="443"/>
      <c r="AD32" s="633"/>
      <c r="AE32" s="634"/>
      <c r="AF32" s="437"/>
      <c r="AG32" s="226"/>
      <c r="AH32" s="174"/>
      <c r="AI32" s="227"/>
      <c r="AJ32" s="437"/>
      <c r="AK32" s="226"/>
      <c r="AL32" s="174"/>
      <c r="AM32" s="227"/>
      <c r="AN32" s="472"/>
      <c r="AO32" s="226"/>
      <c r="AP32" s="174"/>
      <c r="AQ32" s="228"/>
      <c r="AR32" s="437"/>
      <c r="AS32" s="226"/>
      <c r="AT32" s="174"/>
      <c r="AU32" s="227"/>
      <c r="AV32" s="472"/>
      <c r="AW32" s="226"/>
      <c r="AX32" s="174"/>
      <c r="AY32" s="227"/>
      <c r="AZ32" s="572"/>
      <c r="BA32" s="222"/>
      <c r="BB32" s="443"/>
      <c r="BC32" s="612"/>
      <c r="BD32" s="255"/>
      <c r="BE32" s="617"/>
    </row>
    <row r="33" spans="1:57" ht="12.75">
      <c r="A33" s="140">
        <v>22</v>
      </c>
      <c r="B33" s="131"/>
      <c r="C33" s="131"/>
      <c r="D33" s="128"/>
      <c r="E33" s="190"/>
      <c r="F33" s="525"/>
      <c r="G33" s="445"/>
      <c r="H33" s="233"/>
      <c r="I33" s="450"/>
      <c r="J33" s="447"/>
      <c r="K33" s="448"/>
      <c r="L33" s="224"/>
      <c r="M33" s="446"/>
      <c r="N33" s="447"/>
      <c r="O33" s="448"/>
      <c r="P33" s="224"/>
      <c r="Q33" s="446"/>
      <c r="R33" s="447"/>
      <c r="S33" s="448"/>
      <c r="T33" s="224"/>
      <c r="U33" s="446"/>
      <c r="V33" s="447"/>
      <c r="W33" s="448"/>
      <c r="X33" s="224"/>
      <c r="Y33" s="446"/>
      <c r="Z33" s="447"/>
      <c r="AA33" s="632"/>
      <c r="AB33" s="222"/>
      <c r="AC33" s="443"/>
      <c r="AD33" s="633"/>
      <c r="AE33" s="635"/>
      <c r="AF33" s="437"/>
      <c r="AG33" s="226"/>
      <c r="AH33" s="174"/>
      <c r="AI33" s="227"/>
      <c r="AJ33" s="437"/>
      <c r="AK33" s="226"/>
      <c r="AL33" s="174"/>
      <c r="AM33" s="227"/>
      <c r="AN33" s="472"/>
      <c r="AO33" s="226"/>
      <c r="AP33" s="174"/>
      <c r="AQ33" s="228"/>
      <c r="AR33" s="437"/>
      <c r="AS33" s="226"/>
      <c r="AT33" s="174"/>
      <c r="AU33" s="227"/>
      <c r="AV33" s="472"/>
      <c r="AW33" s="226"/>
      <c r="AX33" s="174"/>
      <c r="AY33" s="227"/>
      <c r="AZ33" s="572"/>
      <c r="BA33" s="222"/>
      <c r="BB33" s="443"/>
      <c r="BC33" s="612"/>
      <c r="BD33" s="255"/>
      <c r="BE33" s="617"/>
    </row>
    <row r="34" spans="1:57" ht="13.5" thickBot="1">
      <c r="A34" s="141">
        <v>23</v>
      </c>
      <c r="B34" s="137"/>
      <c r="C34" s="137"/>
      <c r="D34" s="134"/>
      <c r="E34" s="318"/>
      <c r="F34" s="526"/>
      <c r="G34" s="474"/>
      <c r="H34" s="237"/>
      <c r="I34" s="455"/>
      <c r="J34" s="456"/>
      <c r="K34" s="457"/>
      <c r="L34" s="239"/>
      <c r="M34" s="455"/>
      <c r="N34" s="456"/>
      <c r="O34" s="457"/>
      <c r="P34" s="239"/>
      <c r="Q34" s="455"/>
      <c r="R34" s="456"/>
      <c r="S34" s="457"/>
      <c r="T34" s="239"/>
      <c r="U34" s="455"/>
      <c r="V34" s="456"/>
      <c r="W34" s="457"/>
      <c r="X34" s="239"/>
      <c r="Y34" s="458"/>
      <c r="Z34" s="456"/>
      <c r="AA34" s="638"/>
      <c r="AB34" s="258"/>
      <c r="AC34" s="467"/>
      <c r="AD34" s="639"/>
      <c r="AE34" s="640"/>
      <c r="AF34" s="454"/>
      <c r="AG34" s="248"/>
      <c r="AH34" s="473"/>
      <c r="AI34" s="249"/>
      <c r="AJ34" s="454"/>
      <c r="AK34" s="248"/>
      <c r="AL34" s="473"/>
      <c r="AM34" s="249"/>
      <c r="AN34" s="505"/>
      <c r="AO34" s="248"/>
      <c r="AP34" s="473"/>
      <c r="AQ34" s="250"/>
      <c r="AR34" s="454"/>
      <c r="AS34" s="248"/>
      <c r="AT34" s="473"/>
      <c r="AU34" s="249"/>
      <c r="AV34" s="505"/>
      <c r="AW34" s="248"/>
      <c r="AX34" s="473"/>
      <c r="AY34" s="249"/>
      <c r="AZ34" s="622"/>
      <c r="BA34" s="258"/>
      <c r="BB34" s="467"/>
      <c r="BC34" s="623"/>
      <c r="BD34" s="506"/>
      <c r="BE34" s="641"/>
    </row>
    <row r="35" spans="1:57" ht="12.75">
      <c r="A35" s="195"/>
      <c r="B35" s="195"/>
      <c r="C35" s="195"/>
      <c r="D35" s="192"/>
      <c r="E35" s="192"/>
      <c r="F35" s="191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251"/>
    </row>
    <row r="36" spans="1:57" ht="11.25">
      <c r="A36" s="19"/>
      <c r="B36" s="19"/>
      <c r="C36" s="19"/>
      <c r="D36" s="24"/>
      <c r="E36" s="24"/>
      <c r="F36" s="26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41"/>
    </row>
    <row r="37" spans="1:57" ht="13.5" thickBot="1">
      <c r="A37" s="19"/>
      <c r="B37" s="27"/>
      <c r="C37" s="27"/>
      <c r="D37" s="24"/>
      <c r="E37" s="24"/>
      <c r="F37" s="26"/>
      <c r="G37" s="28" t="s">
        <v>19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19"/>
      <c r="AF37" s="28" t="s">
        <v>20</v>
      </c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19"/>
      <c r="BE37" s="19"/>
    </row>
    <row r="38" spans="1:57" ht="13.5" customHeight="1" thickBot="1">
      <c r="A38" s="19"/>
      <c r="B38" s="120" t="str">
        <f>CONCATENATE($C$4," pogrupis")</f>
        <v>C pogrupis</v>
      </c>
      <c r="C38" s="36"/>
      <c r="D38" s="50"/>
      <c r="E38" s="50"/>
      <c r="F38" s="26"/>
      <c r="G38" s="1094" t="s">
        <v>8</v>
      </c>
      <c r="H38" s="1095"/>
      <c r="I38" s="1095"/>
      <c r="J38" s="1096"/>
      <c r="K38" s="1075" t="s">
        <v>9</v>
      </c>
      <c r="L38" s="1076"/>
      <c r="M38" s="1076"/>
      <c r="N38" s="1077"/>
      <c r="O38" s="1075" t="s">
        <v>10</v>
      </c>
      <c r="P38" s="1076"/>
      <c r="Q38" s="1076"/>
      <c r="R38" s="1077"/>
      <c r="S38" s="1075" t="s">
        <v>28</v>
      </c>
      <c r="T38" s="1076"/>
      <c r="U38" s="1076"/>
      <c r="V38" s="1077"/>
      <c r="W38" s="1075" t="s">
        <v>29</v>
      </c>
      <c r="X38" s="1076"/>
      <c r="Y38" s="1076"/>
      <c r="Z38" s="1077"/>
      <c r="AA38" s="1078" t="s">
        <v>11</v>
      </c>
      <c r="AB38" s="1079"/>
      <c r="AC38" s="1079"/>
      <c r="AD38" s="1080"/>
      <c r="AE38" s="59"/>
      <c r="AF38" s="1075" t="s">
        <v>8</v>
      </c>
      <c r="AG38" s="1076"/>
      <c r="AH38" s="1076"/>
      <c r="AI38" s="1077"/>
      <c r="AJ38" s="1075" t="s">
        <v>9</v>
      </c>
      <c r="AK38" s="1076"/>
      <c r="AL38" s="1076"/>
      <c r="AM38" s="1077"/>
      <c r="AN38" s="1075" t="s">
        <v>10</v>
      </c>
      <c r="AO38" s="1076"/>
      <c r="AP38" s="1076"/>
      <c r="AQ38" s="1077"/>
      <c r="AR38" s="1075" t="s">
        <v>28</v>
      </c>
      <c r="AS38" s="1076"/>
      <c r="AT38" s="1076"/>
      <c r="AU38" s="1077"/>
      <c r="AV38" s="1075" t="s">
        <v>29</v>
      </c>
      <c r="AW38" s="1076"/>
      <c r="AX38" s="1076"/>
      <c r="AY38" s="1077"/>
      <c r="AZ38" s="1078" t="s">
        <v>11</v>
      </c>
      <c r="BA38" s="1079"/>
      <c r="BB38" s="1079"/>
      <c r="BC38" s="1082"/>
      <c r="BD38" s="19"/>
      <c r="BE38" s="19"/>
    </row>
    <row r="39" spans="1:57" ht="12" thickBot="1">
      <c r="A39" s="66" t="s">
        <v>12</v>
      </c>
      <c r="B39" s="67" t="s">
        <v>13</v>
      </c>
      <c r="C39" s="68" t="s">
        <v>14</v>
      </c>
      <c r="D39" s="68" t="s">
        <v>31</v>
      </c>
      <c r="E39" s="68" t="s">
        <v>30</v>
      </c>
      <c r="F39" s="68" t="s">
        <v>133</v>
      </c>
      <c r="G39" s="86" t="s">
        <v>15</v>
      </c>
      <c r="H39" s="74" t="s">
        <v>17</v>
      </c>
      <c r="I39" s="75" t="s">
        <v>16</v>
      </c>
      <c r="J39" s="87" t="s">
        <v>17</v>
      </c>
      <c r="K39" s="104" t="s">
        <v>15</v>
      </c>
      <c r="L39" s="61" t="s">
        <v>17</v>
      </c>
      <c r="M39" s="62" t="s">
        <v>16</v>
      </c>
      <c r="N39" s="65" t="s">
        <v>17</v>
      </c>
      <c r="O39" s="86" t="s">
        <v>15</v>
      </c>
      <c r="P39" s="74" t="s">
        <v>17</v>
      </c>
      <c r="Q39" s="75" t="s">
        <v>16</v>
      </c>
      <c r="R39" s="87" t="s">
        <v>17</v>
      </c>
      <c r="S39" s="104" t="s">
        <v>15</v>
      </c>
      <c r="T39" s="61" t="s">
        <v>17</v>
      </c>
      <c r="U39" s="62" t="s">
        <v>16</v>
      </c>
      <c r="V39" s="65" t="s">
        <v>17</v>
      </c>
      <c r="W39" s="86" t="s">
        <v>15</v>
      </c>
      <c r="X39" s="74" t="s">
        <v>17</v>
      </c>
      <c r="Y39" s="75" t="s">
        <v>16</v>
      </c>
      <c r="Z39" s="87" t="s">
        <v>17</v>
      </c>
      <c r="AA39" s="60" t="s">
        <v>15</v>
      </c>
      <c r="AB39" s="61" t="s">
        <v>17</v>
      </c>
      <c r="AC39" s="62" t="s">
        <v>16</v>
      </c>
      <c r="AD39" s="63" t="s">
        <v>17</v>
      </c>
      <c r="AE39" s="177" t="s">
        <v>4</v>
      </c>
      <c r="AF39" s="102" t="s">
        <v>15</v>
      </c>
      <c r="AG39" s="98" t="s">
        <v>17</v>
      </c>
      <c r="AH39" s="103" t="s">
        <v>16</v>
      </c>
      <c r="AI39" s="101" t="s">
        <v>17</v>
      </c>
      <c r="AJ39" s="102" t="s">
        <v>15</v>
      </c>
      <c r="AK39" s="98" t="s">
        <v>17</v>
      </c>
      <c r="AL39" s="103" t="s">
        <v>16</v>
      </c>
      <c r="AM39" s="101" t="s">
        <v>17</v>
      </c>
      <c r="AN39" s="102" t="s">
        <v>15</v>
      </c>
      <c r="AO39" s="98" t="s">
        <v>17</v>
      </c>
      <c r="AP39" s="103" t="s">
        <v>16</v>
      </c>
      <c r="AQ39" s="101" t="s">
        <v>17</v>
      </c>
      <c r="AR39" s="102" t="s">
        <v>15</v>
      </c>
      <c r="AS39" s="98" t="s">
        <v>17</v>
      </c>
      <c r="AT39" s="103" t="s">
        <v>16</v>
      </c>
      <c r="AU39" s="101" t="s">
        <v>17</v>
      </c>
      <c r="AV39" s="102" t="s">
        <v>15</v>
      </c>
      <c r="AW39" s="98" t="s">
        <v>17</v>
      </c>
      <c r="AX39" s="103" t="s">
        <v>16</v>
      </c>
      <c r="AY39" s="101" t="s">
        <v>17</v>
      </c>
      <c r="AZ39" s="99" t="s">
        <v>15</v>
      </c>
      <c r="BA39" s="98" t="s">
        <v>17</v>
      </c>
      <c r="BB39" s="99" t="s">
        <v>16</v>
      </c>
      <c r="BC39" s="101" t="s">
        <v>17</v>
      </c>
      <c r="BD39" s="94" t="s">
        <v>4</v>
      </c>
      <c r="BE39" s="100" t="s">
        <v>18</v>
      </c>
    </row>
    <row r="40" spans="1:57" ht="12.75">
      <c r="A40" s="152">
        <v>1</v>
      </c>
      <c r="B40" s="720" t="s">
        <v>60</v>
      </c>
      <c r="C40" s="594" t="s">
        <v>65</v>
      </c>
      <c r="D40" s="721" t="s">
        <v>87</v>
      </c>
      <c r="E40" s="722" t="s">
        <v>76</v>
      </c>
      <c r="F40" s="789" t="s">
        <v>172</v>
      </c>
      <c r="G40" s="723">
        <v>1</v>
      </c>
      <c r="H40" s="724">
        <v>3</v>
      </c>
      <c r="I40" s="725">
        <v>1</v>
      </c>
      <c r="J40" s="726">
        <v>1</v>
      </c>
      <c r="K40" s="727">
        <v>1</v>
      </c>
      <c r="L40" s="728">
        <v>1</v>
      </c>
      <c r="M40" s="604">
        <v>1</v>
      </c>
      <c r="N40" s="606">
        <v>1</v>
      </c>
      <c r="O40" s="723">
        <v>1</v>
      </c>
      <c r="P40" s="729">
        <v>1</v>
      </c>
      <c r="Q40" s="730">
        <v>1</v>
      </c>
      <c r="R40" s="726">
        <v>1</v>
      </c>
      <c r="S40" s="727">
        <v>1</v>
      </c>
      <c r="T40" s="728">
        <v>1</v>
      </c>
      <c r="U40" s="604">
        <v>1</v>
      </c>
      <c r="V40" s="606">
        <v>1</v>
      </c>
      <c r="W40" s="723">
        <v>1</v>
      </c>
      <c r="X40" s="729">
        <v>1</v>
      </c>
      <c r="Y40" s="730">
        <v>1</v>
      </c>
      <c r="Z40" s="726">
        <v>1</v>
      </c>
      <c r="AA40" s="731">
        <f aca="true" t="shared" si="2" ref="AA40:AD45">G40+K40+O40+S40+W40</f>
        <v>5</v>
      </c>
      <c r="AB40" s="468">
        <f t="shared" si="2"/>
        <v>7</v>
      </c>
      <c r="AC40" s="609">
        <f t="shared" si="2"/>
        <v>5</v>
      </c>
      <c r="AD40" s="732">
        <f t="shared" si="2"/>
        <v>5</v>
      </c>
      <c r="AE40" s="1049" t="s">
        <v>44</v>
      </c>
      <c r="AF40" s="452">
        <v>1</v>
      </c>
      <c r="AG40" s="230">
        <v>1</v>
      </c>
      <c r="AH40" s="391">
        <v>1</v>
      </c>
      <c r="AI40" s="252">
        <v>1</v>
      </c>
      <c r="AJ40" s="390">
        <v>1</v>
      </c>
      <c r="AK40" s="230">
        <v>3</v>
      </c>
      <c r="AL40" s="391">
        <v>1</v>
      </c>
      <c r="AM40" s="252">
        <v>1</v>
      </c>
      <c r="AN40" s="390">
        <v>1</v>
      </c>
      <c r="AO40" s="230">
        <v>1</v>
      </c>
      <c r="AP40" s="391">
        <v>1</v>
      </c>
      <c r="AQ40" s="252">
        <v>1</v>
      </c>
      <c r="AR40" s="390">
        <v>1</v>
      </c>
      <c r="AS40" s="230">
        <v>2</v>
      </c>
      <c r="AT40" s="391">
        <v>1</v>
      </c>
      <c r="AU40" s="252">
        <v>2</v>
      </c>
      <c r="AV40" s="390">
        <v>1</v>
      </c>
      <c r="AW40" s="230">
        <v>1</v>
      </c>
      <c r="AX40" s="391">
        <v>1</v>
      </c>
      <c r="AY40" s="252">
        <v>1</v>
      </c>
      <c r="AZ40" s="766">
        <f aca="true" t="shared" si="3" ref="AZ40:BC45">AF40+AJ40+AN40+AR40+AV40</f>
        <v>5</v>
      </c>
      <c r="BA40" s="700">
        <f t="shared" si="3"/>
        <v>8</v>
      </c>
      <c r="BB40" s="625">
        <f t="shared" si="3"/>
        <v>5</v>
      </c>
      <c r="BC40" s="767">
        <f t="shared" si="3"/>
        <v>6</v>
      </c>
      <c r="BD40" s="599" t="s">
        <v>44</v>
      </c>
      <c r="BE40" s="776"/>
    </row>
    <row r="41" spans="1:59" ht="12.75">
      <c r="A41" s="734">
        <v>2</v>
      </c>
      <c r="B41" s="735" t="s">
        <v>79</v>
      </c>
      <c r="C41" s="736" t="s">
        <v>64</v>
      </c>
      <c r="D41" s="737" t="s">
        <v>87</v>
      </c>
      <c r="E41" s="738" t="s">
        <v>38</v>
      </c>
      <c r="F41" s="737" t="s">
        <v>175</v>
      </c>
      <c r="G41" s="739">
        <v>1</v>
      </c>
      <c r="H41" s="740">
        <v>1</v>
      </c>
      <c r="I41" s="737">
        <v>1</v>
      </c>
      <c r="J41" s="741">
        <v>1</v>
      </c>
      <c r="K41" s="742">
        <v>1</v>
      </c>
      <c r="L41" s="743">
        <v>2</v>
      </c>
      <c r="M41" s="744">
        <v>1</v>
      </c>
      <c r="N41" s="745">
        <v>2</v>
      </c>
      <c r="O41" s="739">
        <v>1</v>
      </c>
      <c r="P41" s="743">
        <v>2</v>
      </c>
      <c r="Q41" s="744">
        <v>1</v>
      </c>
      <c r="R41" s="741">
        <v>1</v>
      </c>
      <c r="S41" s="742">
        <v>1</v>
      </c>
      <c r="T41" s="743">
        <v>2</v>
      </c>
      <c r="U41" s="744">
        <v>1</v>
      </c>
      <c r="V41" s="745">
        <v>1</v>
      </c>
      <c r="W41" s="739">
        <v>1</v>
      </c>
      <c r="X41" s="743">
        <v>1</v>
      </c>
      <c r="Y41" s="744">
        <v>1</v>
      </c>
      <c r="Z41" s="741">
        <v>1</v>
      </c>
      <c r="AA41" s="746">
        <f t="shared" si="2"/>
        <v>5</v>
      </c>
      <c r="AB41" s="747">
        <f t="shared" si="2"/>
        <v>8</v>
      </c>
      <c r="AC41" s="748">
        <f t="shared" si="2"/>
        <v>5</v>
      </c>
      <c r="AD41" s="749">
        <f t="shared" si="2"/>
        <v>6</v>
      </c>
      <c r="AE41" s="398" t="s">
        <v>46</v>
      </c>
      <c r="AF41" s="475">
        <v>1</v>
      </c>
      <c r="AG41" s="451">
        <v>1</v>
      </c>
      <c r="AH41" s="147">
        <v>1</v>
      </c>
      <c r="AI41" s="620">
        <v>1</v>
      </c>
      <c r="AJ41" s="618">
        <v>1</v>
      </c>
      <c r="AK41" s="451">
        <v>2</v>
      </c>
      <c r="AL41" s="147">
        <v>1</v>
      </c>
      <c r="AM41" s="620">
        <v>1</v>
      </c>
      <c r="AN41" s="618">
        <v>1</v>
      </c>
      <c r="AO41" s="451">
        <v>1</v>
      </c>
      <c r="AP41" s="147">
        <v>1</v>
      </c>
      <c r="AQ41" s="620">
        <v>1</v>
      </c>
      <c r="AR41" s="618">
        <v>0</v>
      </c>
      <c r="AS41" s="451">
        <v>0</v>
      </c>
      <c r="AT41" s="147">
        <v>1</v>
      </c>
      <c r="AU41" s="620">
        <v>1</v>
      </c>
      <c r="AV41" s="618">
        <v>0</v>
      </c>
      <c r="AW41" s="451">
        <v>0</v>
      </c>
      <c r="AX41" s="147">
        <v>1</v>
      </c>
      <c r="AY41" s="620">
        <v>1</v>
      </c>
      <c r="AZ41" s="572">
        <f t="shared" si="3"/>
        <v>3</v>
      </c>
      <c r="BA41" s="470">
        <f t="shared" si="3"/>
        <v>4</v>
      </c>
      <c r="BB41" s="443">
        <f t="shared" si="3"/>
        <v>5</v>
      </c>
      <c r="BC41" s="769">
        <f t="shared" si="3"/>
        <v>5</v>
      </c>
      <c r="BD41" s="253" t="s">
        <v>46</v>
      </c>
      <c r="BE41" s="768">
        <v>100</v>
      </c>
      <c r="BG41" s="11"/>
    </row>
    <row r="42" spans="1:59" ht="12.75">
      <c r="A42" s="154">
        <v>3</v>
      </c>
      <c r="B42" s="757" t="s">
        <v>40</v>
      </c>
      <c r="C42" s="126" t="s">
        <v>63</v>
      </c>
      <c r="D42" s="128" t="s">
        <v>87</v>
      </c>
      <c r="E42" s="762" t="s">
        <v>35</v>
      </c>
      <c r="F42" s="646" t="s">
        <v>173</v>
      </c>
      <c r="G42" s="326">
        <v>0</v>
      </c>
      <c r="H42" s="226">
        <v>0</v>
      </c>
      <c r="I42" s="128">
        <v>0</v>
      </c>
      <c r="J42" s="227">
        <v>0</v>
      </c>
      <c r="K42" s="139">
        <v>0</v>
      </c>
      <c r="L42" s="226">
        <v>0</v>
      </c>
      <c r="M42" s="128">
        <v>0</v>
      </c>
      <c r="N42" s="228">
        <v>0</v>
      </c>
      <c r="O42" s="326">
        <v>0</v>
      </c>
      <c r="P42" s="226">
        <v>0</v>
      </c>
      <c r="Q42" s="128">
        <v>1</v>
      </c>
      <c r="R42" s="227">
        <v>1</v>
      </c>
      <c r="S42" s="139">
        <v>1</v>
      </c>
      <c r="T42" s="226">
        <v>3</v>
      </c>
      <c r="U42" s="128">
        <v>1</v>
      </c>
      <c r="V42" s="228">
        <v>1</v>
      </c>
      <c r="W42" s="326">
        <v>1</v>
      </c>
      <c r="X42" s="226">
        <v>1</v>
      </c>
      <c r="Y42" s="128">
        <v>1</v>
      </c>
      <c r="Z42" s="227">
        <v>1</v>
      </c>
      <c r="AA42" s="663">
        <f t="shared" si="2"/>
        <v>2</v>
      </c>
      <c r="AB42" s="664">
        <f t="shared" si="2"/>
        <v>4</v>
      </c>
      <c r="AC42" s="665">
        <f t="shared" si="2"/>
        <v>3</v>
      </c>
      <c r="AD42" s="666">
        <f t="shared" si="2"/>
        <v>3</v>
      </c>
      <c r="AE42" s="255" t="s">
        <v>42</v>
      </c>
      <c r="AF42" s="475">
        <v>0</v>
      </c>
      <c r="AG42" s="451">
        <v>0</v>
      </c>
      <c r="AH42" s="147">
        <v>1</v>
      </c>
      <c r="AI42" s="620">
        <v>1</v>
      </c>
      <c r="AJ42" s="618">
        <v>0</v>
      </c>
      <c r="AK42" s="451">
        <v>0</v>
      </c>
      <c r="AL42" s="147">
        <v>1</v>
      </c>
      <c r="AM42" s="620">
        <v>2</v>
      </c>
      <c r="AN42" s="618">
        <v>1</v>
      </c>
      <c r="AO42" s="451">
        <v>1</v>
      </c>
      <c r="AP42" s="147">
        <v>1</v>
      </c>
      <c r="AQ42" s="620">
        <v>1</v>
      </c>
      <c r="AR42" s="618">
        <v>0</v>
      </c>
      <c r="AS42" s="451">
        <v>0</v>
      </c>
      <c r="AT42" s="147">
        <v>1</v>
      </c>
      <c r="AU42" s="620">
        <v>2</v>
      </c>
      <c r="AV42" s="618">
        <v>0</v>
      </c>
      <c r="AW42" s="451">
        <v>0</v>
      </c>
      <c r="AX42" s="147">
        <v>1</v>
      </c>
      <c r="AY42" s="620">
        <v>2</v>
      </c>
      <c r="AZ42" s="572">
        <f t="shared" si="3"/>
        <v>1</v>
      </c>
      <c r="BA42" s="470">
        <f t="shared" si="3"/>
        <v>1</v>
      </c>
      <c r="BB42" s="443">
        <f t="shared" si="3"/>
        <v>5</v>
      </c>
      <c r="BC42" s="769">
        <f t="shared" si="3"/>
        <v>8</v>
      </c>
      <c r="BD42" s="253" t="s">
        <v>45</v>
      </c>
      <c r="BE42" s="770">
        <v>89</v>
      </c>
      <c r="BG42" s="11"/>
    </row>
    <row r="43" spans="1:59" ht="12.75">
      <c r="A43" s="154">
        <v>4</v>
      </c>
      <c r="B43" s="758" t="s">
        <v>93</v>
      </c>
      <c r="C43" s="178" t="s">
        <v>94</v>
      </c>
      <c r="D43" s="182" t="s">
        <v>87</v>
      </c>
      <c r="E43" s="763" t="s">
        <v>76</v>
      </c>
      <c r="F43" s="179" t="s">
        <v>172</v>
      </c>
      <c r="G43" s="750">
        <v>0</v>
      </c>
      <c r="H43" s="751">
        <v>0</v>
      </c>
      <c r="I43" s="752">
        <v>0</v>
      </c>
      <c r="J43" s="753">
        <v>0</v>
      </c>
      <c r="K43" s="754">
        <v>0</v>
      </c>
      <c r="L43" s="755">
        <v>0</v>
      </c>
      <c r="M43" s="179">
        <v>0</v>
      </c>
      <c r="N43" s="756">
        <v>0</v>
      </c>
      <c r="O43" s="750">
        <v>0</v>
      </c>
      <c r="P43" s="755">
        <v>0</v>
      </c>
      <c r="Q43" s="179">
        <v>1</v>
      </c>
      <c r="R43" s="753">
        <v>1</v>
      </c>
      <c r="S43" s="754">
        <v>1</v>
      </c>
      <c r="T43" s="755">
        <v>2</v>
      </c>
      <c r="U43" s="179">
        <v>1</v>
      </c>
      <c r="V43" s="756">
        <v>2</v>
      </c>
      <c r="W43" s="750">
        <v>1</v>
      </c>
      <c r="X43" s="755">
        <v>1</v>
      </c>
      <c r="Y43" s="179">
        <v>1</v>
      </c>
      <c r="Z43" s="753">
        <v>1</v>
      </c>
      <c r="AA43" s="588">
        <f t="shared" si="2"/>
        <v>2</v>
      </c>
      <c r="AB43" s="560">
        <f t="shared" si="2"/>
        <v>3</v>
      </c>
      <c r="AC43" s="561">
        <f t="shared" si="2"/>
        <v>3</v>
      </c>
      <c r="AD43" s="589">
        <f t="shared" si="2"/>
        <v>4</v>
      </c>
      <c r="AE43" s="255" t="s">
        <v>43</v>
      </c>
      <c r="AF43" s="727">
        <v>0</v>
      </c>
      <c r="AG43" s="777">
        <v>0</v>
      </c>
      <c r="AH43" s="604">
        <v>1</v>
      </c>
      <c r="AI43" s="603">
        <v>1</v>
      </c>
      <c r="AJ43" s="600">
        <v>0</v>
      </c>
      <c r="AK43" s="777">
        <v>0</v>
      </c>
      <c r="AL43" s="604">
        <v>1</v>
      </c>
      <c r="AM43" s="603">
        <v>1</v>
      </c>
      <c r="AN43" s="600">
        <v>1</v>
      </c>
      <c r="AO43" s="777">
        <v>1</v>
      </c>
      <c r="AP43" s="604">
        <v>1</v>
      </c>
      <c r="AQ43" s="603">
        <v>1</v>
      </c>
      <c r="AR43" s="600">
        <v>0</v>
      </c>
      <c r="AS43" s="777">
        <v>0</v>
      </c>
      <c r="AT43" s="604">
        <v>0</v>
      </c>
      <c r="AU43" s="603">
        <v>0</v>
      </c>
      <c r="AV43" s="600">
        <v>0</v>
      </c>
      <c r="AW43" s="777">
        <v>0</v>
      </c>
      <c r="AX43" s="604">
        <v>1</v>
      </c>
      <c r="AY43" s="603">
        <v>1</v>
      </c>
      <c r="AZ43" s="731">
        <f t="shared" si="3"/>
        <v>1</v>
      </c>
      <c r="BA43" s="468">
        <f t="shared" si="3"/>
        <v>1</v>
      </c>
      <c r="BB43" s="609">
        <f t="shared" si="3"/>
        <v>4</v>
      </c>
      <c r="BC43" s="732">
        <f t="shared" si="3"/>
        <v>4</v>
      </c>
      <c r="BD43" s="481" t="s">
        <v>43</v>
      </c>
      <c r="BE43" s="771"/>
      <c r="BG43" s="11"/>
    </row>
    <row r="44" spans="1:59" ht="12.75">
      <c r="A44" s="165">
        <v>5</v>
      </c>
      <c r="B44" s="142" t="s">
        <v>61</v>
      </c>
      <c r="C44" s="131" t="s">
        <v>62</v>
      </c>
      <c r="D44" s="128" t="s">
        <v>87</v>
      </c>
      <c r="E44" s="762" t="s">
        <v>36</v>
      </c>
      <c r="F44" s="146" t="s">
        <v>188</v>
      </c>
      <c r="G44" s="654">
        <v>0</v>
      </c>
      <c r="H44" s="655">
        <v>0</v>
      </c>
      <c r="I44" s="656">
        <v>0</v>
      </c>
      <c r="J44" s="657">
        <v>0</v>
      </c>
      <c r="K44" s="654">
        <v>0</v>
      </c>
      <c r="L44" s="658">
        <v>0</v>
      </c>
      <c r="M44" s="659">
        <v>0</v>
      </c>
      <c r="N44" s="657">
        <v>0</v>
      </c>
      <c r="O44" s="654">
        <v>0</v>
      </c>
      <c r="P44" s="658">
        <v>0</v>
      </c>
      <c r="Q44" s="659">
        <v>1</v>
      </c>
      <c r="R44" s="657">
        <v>1</v>
      </c>
      <c r="S44" s="654">
        <v>1</v>
      </c>
      <c r="T44" s="658">
        <v>3</v>
      </c>
      <c r="U44" s="659">
        <v>1</v>
      </c>
      <c r="V44" s="657">
        <v>2</v>
      </c>
      <c r="W44" s="654">
        <v>1</v>
      </c>
      <c r="X44" s="658">
        <v>1</v>
      </c>
      <c r="Y44" s="659">
        <v>1</v>
      </c>
      <c r="Z44" s="657">
        <v>1</v>
      </c>
      <c r="AA44" s="499">
        <f t="shared" si="2"/>
        <v>2</v>
      </c>
      <c r="AB44" s="500">
        <f t="shared" si="2"/>
        <v>4</v>
      </c>
      <c r="AC44" s="501">
        <f t="shared" si="2"/>
        <v>3</v>
      </c>
      <c r="AD44" s="502">
        <f t="shared" si="2"/>
        <v>4</v>
      </c>
      <c r="AE44" s="1050" t="s">
        <v>41</v>
      </c>
      <c r="AF44" s="679">
        <v>0</v>
      </c>
      <c r="AG44" s="680">
        <v>0</v>
      </c>
      <c r="AH44" s="646">
        <v>1</v>
      </c>
      <c r="AI44" s="678">
        <v>2</v>
      </c>
      <c r="AJ44" s="675">
        <v>0</v>
      </c>
      <c r="AK44" s="680">
        <v>0</v>
      </c>
      <c r="AL44" s="646">
        <v>0</v>
      </c>
      <c r="AM44" s="678">
        <v>0</v>
      </c>
      <c r="AN44" s="675">
        <v>1</v>
      </c>
      <c r="AO44" s="680">
        <v>1</v>
      </c>
      <c r="AP44" s="646">
        <v>1</v>
      </c>
      <c r="AQ44" s="678">
        <v>1</v>
      </c>
      <c r="AR44" s="675">
        <v>0</v>
      </c>
      <c r="AS44" s="680">
        <v>0</v>
      </c>
      <c r="AT44" s="646">
        <v>1</v>
      </c>
      <c r="AU44" s="678">
        <v>6</v>
      </c>
      <c r="AV44" s="675">
        <v>0</v>
      </c>
      <c r="AW44" s="680">
        <v>0</v>
      </c>
      <c r="AX44" s="646">
        <v>1</v>
      </c>
      <c r="AY44" s="678">
        <v>1</v>
      </c>
      <c r="AZ44" s="663">
        <f t="shared" si="3"/>
        <v>1</v>
      </c>
      <c r="BA44" s="664">
        <f t="shared" si="3"/>
        <v>1</v>
      </c>
      <c r="BB44" s="665">
        <f t="shared" si="3"/>
        <v>4</v>
      </c>
      <c r="BC44" s="666">
        <f t="shared" si="3"/>
        <v>10</v>
      </c>
      <c r="BD44" s="255" t="s">
        <v>42</v>
      </c>
      <c r="BE44" s="772">
        <v>79</v>
      </c>
      <c r="BG44" s="11"/>
    </row>
    <row r="45" spans="1:59" ht="12.75">
      <c r="A45" s="70">
        <v>6</v>
      </c>
      <c r="B45" s="758" t="s">
        <v>117</v>
      </c>
      <c r="C45" s="178" t="s">
        <v>118</v>
      </c>
      <c r="D45" s="182" t="s">
        <v>99</v>
      </c>
      <c r="E45" s="763" t="s">
        <v>76</v>
      </c>
      <c r="F45" s="179" t="s">
        <v>172</v>
      </c>
      <c r="G45" s="388">
        <v>0</v>
      </c>
      <c r="H45" s="302">
        <v>0</v>
      </c>
      <c r="I45" s="182">
        <v>0</v>
      </c>
      <c r="J45" s="306">
        <v>0</v>
      </c>
      <c r="K45" s="184">
        <v>0</v>
      </c>
      <c r="L45" s="302">
        <v>0</v>
      </c>
      <c r="M45" s="182">
        <v>0</v>
      </c>
      <c r="N45" s="309">
        <v>0</v>
      </c>
      <c r="O45" s="388">
        <v>1</v>
      </c>
      <c r="P45" s="302">
        <v>1</v>
      </c>
      <c r="Q45" s="182">
        <v>1</v>
      </c>
      <c r="R45" s="306">
        <v>1</v>
      </c>
      <c r="S45" s="184">
        <v>1</v>
      </c>
      <c r="T45" s="302">
        <v>4</v>
      </c>
      <c r="U45" s="182">
        <v>1</v>
      </c>
      <c r="V45" s="309">
        <v>3</v>
      </c>
      <c r="W45" s="388">
        <v>1</v>
      </c>
      <c r="X45" s="302">
        <v>1</v>
      </c>
      <c r="Y45" s="182">
        <v>1</v>
      </c>
      <c r="Z45" s="306">
        <v>1</v>
      </c>
      <c r="AA45" s="588">
        <f t="shared" si="2"/>
        <v>3</v>
      </c>
      <c r="AB45" s="560">
        <f t="shared" si="2"/>
        <v>6</v>
      </c>
      <c r="AC45" s="561">
        <f t="shared" si="2"/>
        <v>3</v>
      </c>
      <c r="AD45" s="589">
        <f t="shared" si="2"/>
        <v>5</v>
      </c>
      <c r="AE45" s="255" t="s">
        <v>45</v>
      </c>
      <c r="AF45" s="778">
        <v>0</v>
      </c>
      <c r="AG45" s="779">
        <v>0</v>
      </c>
      <c r="AH45" s="780">
        <v>1</v>
      </c>
      <c r="AI45" s="781">
        <v>1</v>
      </c>
      <c r="AJ45" s="782">
        <v>0</v>
      </c>
      <c r="AK45" s="779">
        <v>0</v>
      </c>
      <c r="AL45" s="780">
        <v>1</v>
      </c>
      <c r="AM45" s="781">
        <v>1</v>
      </c>
      <c r="AN45" s="782">
        <v>1</v>
      </c>
      <c r="AO45" s="779">
        <v>3</v>
      </c>
      <c r="AP45" s="780">
        <v>1</v>
      </c>
      <c r="AQ45" s="781">
        <v>3</v>
      </c>
      <c r="AR45" s="782">
        <v>0</v>
      </c>
      <c r="AS45" s="779">
        <v>0</v>
      </c>
      <c r="AT45" s="780">
        <v>0</v>
      </c>
      <c r="AU45" s="781">
        <v>0</v>
      </c>
      <c r="AV45" s="782">
        <v>0</v>
      </c>
      <c r="AW45" s="779">
        <v>0</v>
      </c>
      <c r="AX45" s="780">
        <v>1</v>
      </c>
      <c r="AY45" s="781">
        <v>6</v>
      </c>
      <c r="AZ45" s="766">
        <f t="shared" si="3"/>
        <v>1</v>
      </c>
      <c r="BA45" s="700">
        <f t="shared" si="3"/>
        <v>3</v>
      </c>
      <c r="BB45" s="625">
        <f t="shared" si="3"/>
        <v>4</v>
      </c>
      <c r="BC45" s="767">
        <f t="shared" si="3"/>
        <v>11</v>
      </c>
      <c r="BD45" s="775" t="s">
        <v>41</v>
      </c>
      <c r="BE45" s="773"/>
      <c r="BG45" s="11"/>
    </row>
    <row r="46" spans="1:59" ht="12.75">
      <c r="A46" s="71">
        <v>7</v>
      </c>
      <c r="B46" s="759"/>
      <c r="C46" s="126"/>
      <c r="D46" s="128"/>
      <c r="E46" s="128"/>
      <c r="F46" s="147"/>
      <c r="G46" s="69"/>
      <c r="H46" s="38"/>
      <c r="I46" s="39"/>
      <c r="J46" s="105"/>
      <c r="K46" s="111"/>
      <c r="L46" s="31"/>
      <c r="M46" s="30"/>
      <c r="N46" s="105"/>
      <c r="O46" s="111"/>
      <c r="P46" s="31"/>
      <c r="Q46" s="30"/>
      <c r="R46" s="105"/>
      <c r="S46" s="111"/>
      <c r="T46" s="31"/>
      <c r="U46" s="30"/>
      <c r="V46" s="105"/>
      <c r="W46" s="111"/>
      <c r="X46" s="31"/>
      <c r="Y46" s="30"/>
      <c r="Z46" s="105"/>
      <c r="AA46" s="72"/>
      <c r="AB46" s="14"/>
      <c r="AC46" s="15"/>
      <c r="AD46" s="89"/>
      <c r="AE46" s="329"/>
      <c r="AF46" s="475"/>
      <c r="AG46" s="451"/>
      <c r="AH46" s="147"/>
      <c r="AI46" s="620"/>
      <c r="AJ46" s="618"/>
      <c r="AK46" s="451"/>
      <c r="AL46" s="147"/>
      <c r="AM46" s="620"/>
      <c r="AN46" s="618"/>
      <c r="AO46" s="451"/>
      <c r="AP46" s="147"/>
      <c r="AQ46" s="620"/>
      <c r="AR46" s="618"/>
      <c r="AS46" s="451"/>
      <c r="AT46" s="147"/>
      <c r="AU46" s="620"/>
      <c r="AV46" s="618"/>
      <c r="AW46" s="451"/>
      <c r="AX46" s="147"/>
      <c r="AY46" s="620"/>
      <c r="AZ46" s="221"/>
      <c r="BA46" s="222"/>
      <c r="BB46" s="223"/>
      <c r="BC46" s="612"/>
      <c r="BD46" s="349"/>
      <c r="BE46" s="617"/>
      <c r="BG46" s="11"/>
    </row>
    <row r="47" spans="1:59" ht="12.75">
      <c r="A47" s="70">
        <v>8</v>
      </c>
      <c r="B47" s="757"/>
      <c r="C47" s="126"/>
      <c r="D47" s="128"/>
      <c r="E47" s="128"/>
      <c r="F47" s="148"/>
      <c r="G47" s="71"/>
      <c r="H47" s="32"/>
      <c r="I47" s="33"/>
      <c r="J47" s="106"/>
      <c r="K47" s="112"/>
      <c r="L47" s="34"/>
      <c r="M47" s="35"/>
      <c r="N47" s="106"/>
      <c r="O47" s="112"/>
      <c r="P47" s="34"/>
      <c r="Q47" s="35"/>
      <c r="R47" s="106"/>
      <c r="S47" s="112"/>
      <c r="T47" s="34"/>
      <c r="U47" s="35"/>
      <c r="V47" s="106"/>
      <c r="W47" s="112"/>
      <c r="X47" s="34"/>
      <c r="Y47" s="35"/>
      <c r="Z47" s="106"/>
      <c r="AA47" s="72"/>
      <c r="AB47" s="14"/>
      <c r="AC47" s="15"/>
      <c r="AD47" s="89"/>
      <c r="AE47" s="764"/>
      <c r="AF47" s="475"/>
      <c r="AG47" s="451"/>
      <c r="AH47" s="147"/>
      <c r="AI47" s="620"/>
      <c r="AJ47" s="618"/>
      <c r="AK47" s="451"/>
      <c r="AL47" s="147"/>
      <c r="AM47" s="620"/>
      <c r="AN47" s="618"/>
      <c r="AO47" s="451"/>
      <c r="AP47" s="147"/>
      <c r="AQ47" s="620"/>
      <c r="AR47" s="618"/>
      <c r="AS47" s="451"/>
      <c r="AT47" s="147"/>
      <c r="AU47" s="620"/>
      <c r="AV47" s="618"/>
      <c r="AW47" s="451"/>
      <c r="AX47" s="147"/>
      <c r="AY47" s="620"/>
      <c r="AZ47" s="221"/>
      <c r="BA47" s="222"/>
      <c r="BB47" s="223"/>
      <c r="BC47" s="612"/>
      <c r="BD47" s="349"/>
      <c r="BE47" s="621"/>
      <c r="BG47" s="11"/>
    </row>
    <row r="48" spans="1:59" ht="12.75">
      <c r="A48" s="71">
        <v>9</v>
      </c>
      <c r="B48" s="757"/>
      <c r="C48" s="126"/>
      <c r="D48" s="128"/>
      <c r="E48" s="762"/>
      <c r="F48" s="646"/>
      <c r="G48" s="326"/>
      <c r="H48" s="226"/>
      <c r="I48" s="128"/>
      <c r="J48" s="227"/>
      <c r="K48" s="139"/>
      <c r="L48" s="226"/>
      <c r="M48" s="128"/>
      <c r="N48" s="228"/>
      <c r="O48" s="326"/>
      <c r="P48" s="226"/>
      <c r="Q48" s="128"/>
      <c r="R48" s="227"/>
      <c r="S48" s="139"/>
      <c r="T48" s="226"/>
      <c r="U48" s="128"/>
      <c r="V48" s="228"/>
      <c r="W48" s="326"/>
      <c r="X48" s="226"/>
      <c r="Y48" s="128"/>
      <c r="Z48" s="227"/>
      <c r="AA48" s="663"/>
      <c r="AB48" s="664"/>
      <c r="AC48" s="665"/>
      <c r="AD48" s="666"/>
      <c r="AE48" s="349"/>
      <c r="AF48" s="476"/>
      <c r="AG48" s="765"/>
      <c r="AH48" s="477"/>
      <c r="AI48" s="614"/>
      <c r="AJ48" s="613"/>
      <c r="AK48" s="765"/>
      <c r="AL48" s="477"/>
      <c r="AM48" s="614"/>
      <c r="AN48" s="613"/>
      <c r="AO48" s="765"/>
      <c r="AP48" s="477"/>
      <c r="AQ48" s="614"/>
      <c r="AR48" s="613"/>
      <c r="AS48" s="765"/>
      <c r="AT48" s="477"/>
      <c r="AU48" s="614"/>
      <c r="AV48" s="613"/>
      <c r="AW48" s="765"/>
      <c r="AX48" s="477"/>
      <c r="AY48" s="614"/>
      <c r="AZ48" s="221"/>
      <c r="BA48" s="222"/>
      <c r="BB48" s="223"/>
      <c r="BC48" s="612"/>
      <c r="BD48" s="349"/>
      <c r="BE48" s="621"/>
      <c r="BG48" s="11"/>
    </row>
    <row r="49" spans="1:59" ht="12.75">
      <c r="A49" s="70">
        <v>10</v>
      </c>
      <c r="B49" s="760"/>
      <c r="C49" s="126"/>
      <c r="D49" s="128"/>
      <c r="E49" s="128"/>
      <c r="F49" s="733"/>
      <c r="G49" s="165"/>
      <c r="H49" s="166"/>
      <c r="I49" s="167"/>
      <c r="J49" s="168"/>
      <c r="K49" s="169"/>
      <c r="L49" s="170"/>
      <c r="M49" s="171"/>
      <c r="N49" s="168"/>
      <c r="O49" s="169"/>
      <c r="P49" s="170"/>
      <c r="Q49" s="171"/>
      <c r="R49" s="168"/>
      <c r="S49" s="169"/>
      <c r="T49" s="170"/>
      <c r="U49" s="171"/>
      <c r="V49" s="168"/>
      <c r="W49" s="169"/>
      <c r="X49" s="170"/>
      <c r="Y49" s="171"/>
      <c r="Z49" s="168"/>
      <c r="AA49" s="114"/>
      <c r="AB49" s="95"/>
      <c r="AC49" s="97"/>
      <c r="AD49" s="96"/>
      <c r="AE49" s="507"/>
      <c r="AF49" s="475"/>
      <c r="AG49" s="451"/>
      <c r="AH49" s="147"/>
      <c r="AI49" s="620"/>
      <c r="AJ49" s="618"/>
      <c r="AK49" s="451"/>
      <c r="AL49" s="147"/>
      <c r="AM49" s="620"/>
      <c r="AN49" s="618"/>
      <c r="AO49" s="451"/>
      <c r="AP49" s="147"/>
      <c r="AQ49" s="620"/>
      <c r="AR49" s="618"/>
      <c r="AS49" s="451"/>
      <c r="AT49" s="147"/>
      <c r="AU49" s="620"/>
      <c r="AV49" s="618"/>
      <c r="AW49" s="451"/>
      <c r="AX49" s="147"/>
      <c r="AY49" s="620"/>
      <c r="AZ49" s="221"/>
      <c r="BA49" s="222"/>
      <c r="BB49" s="223"/>
      <c r="BC49" s="612"/>
      <c r="BD49" s="349"/>
      <c r="BE49" s="621"/>
      <c r="BG49" s="11"/>
    </row>
    <row r="50" spans="1:59" ht="12.75">
      <c r="A50" s="71">
        <v>11</v>
      </c>
      <c r="B50" s="758"/>
      <c r="C50" s="178"/>
      <c r="D50" s="182"/>
      <c r="E50" s="763"/>
      <c r="F50" s="179"/>
      <c r="G50" s="388"/>
      <c r="H50" s="302"/>
      <c r="I50" s="182"/>
      <c r="J50" s="306"/>
      <c r="K50" s="184"/>
      <c r="L50" s="302"/>
      <c r="M50" s="182"/>
      <c r="N50" s="309"/>
      <c r="O50" s="388"/>
      <c r="P50" s="302"/>
      <c r="Q50" s="182"/>
      <c r="R50" s="306"/>
      <c r="S50" s="184"/>
      <c r="T50" s="302"/>
      <c r="U50" s="182"/>
      <c r="V50" s="309"/>
      <c r="W50" s="388"/>
      <c r="X50" s="302"/>
      <c r="Y50" s="182"/>
      <c r="Z50" s="306"/>
      <c r="AA50" s="588"/>
      <c r="AB50" s="560"/>
      <c r="AC50" s="561"/>
      <c r="AD50" s="589"/>
      <c r="AE50" s="349"/>
      <c r="AF50" s="476"/>
      <c r="AG50" s="765"/>
      <c r="AH50" s="477"/>
      <c r="AI50" s="614"/>
      <c r="AJ50" s="613"/>
      <c r="AK50" s="765"/>
      <c r="AL50" s="477"/>
      <c r="AM50" s="614"/>
      <c r="AN50" s="613"/>
      <c r="AO50" s="765"/>
      <c r="AP50" s="477"/>
      <c r="AQ50" s="614"/>
      <c r="AR50" s="613"/>
      <c r="AS50" s="765"/>
      <c r="AT50" s="477"/>
      <c r="AU50" s="614"/>
      <c r="AV50" s="613"/>
      <c r="AW50" s="765"/>
      <c r="AX50" s="477"/>
      <c r="AY50" s="614"/>
      <c r="AZ50" s="221"/>
      <c r="BA50" s="222"/>
      <c r="BB50" s="223"/>
      <c r="BC50" s="612"/>
      <c r="BD50" s="549"/>
      <c r="BE50" s="621"/>
      <c r="BG50" s="11"/>
    </row>
    <row r="51" spans="1:59" ht="12.75">
      <c r="A51" s="70">
        <v>12</v>
      </c>
      <c r="B51" s="761"/>
      <c r="C51" s="126"/>
      <c r="D51" s="128"/>
      <c r="E51" s="128"/>
      <c r="F51" s="146"/>
      <c r="G51" s="69"/>
      <c r="H51" s="38"/>
      <c r="I51" s="39"/>
      <c r="J51" s="105"/>
      <c r="K51" s="111"/>
      <c r="L51" s="31"/>
      <c r="M51" s="30"/>
      <c r="N51" s="105"/>
      <c r="O51" s="111"/>
      <c r="P51" s="31"/>
      <c r="Q51" s="30"/>
      <c r="R51" s="105"/>
      <c r="S51" s="111"/>
      <c r="T51" s="31"/>
      <c r="U51" s="30"/>
      <c r="V51" s="105"/>
      <c r="W51" s="111"/>
      <c r="X51" s="31"/>
      <c r="Y51" s="30"/>
      <c r="Z51" s="105"/>
      <c r="AA51" s="72"/>
      <c r="AB51" s="14"/>
      <c r="AC51" s="15"/>
      <c r="AD51" s="89"/>
      <c r="AE51" s="329"/>
      <c r="AF51" s="475"/>
      <c r="AG51" s="451"/>
      <c r="AH51" s="147"/>
      <c r="AI51" s="620"/>
      <c r="AJ51" s="618"/>
      <c r="AK51" s="451"/>
      <c r="AL51" s="147"/>
      <c r="AM51" s="620"/>
      <c r="AN51" s="618"/>
      <c r="AO51" s="451"/>
      <c r="AP51" s="147"/>
      <c r="AQ51" s="620"/>
      <c r="AR51" s="618"/>
      <c r="AS51" s="451"/>
      <c r="AT51" s="147"/>
      <c r="AU51" s="620"/>
      <c r="AV51" s="618"/>
      <c r="AW51" s="451"/>
      <c r="AX51" s="147"/>
      <c r="AY51" s="620"/>
      <c r="AZ51" s="221"/>
      <c r="BA51" s="222"/>
      <c r="BB51" s="223"/>
      <c r="BC51" s="612"/>
      <c r="BD51" s="549"/>
      <c r="BE51" s="617"/>
      <c r="BG51" s="11"/>
    </row>
    <row r="52" spans="1:59" ht="12.75">
      <c r="A52" s="71">
        <v>13</v>
      </c>
      <c r="B52" s="757"/>
      <c r="C52" s="126"/>
      <c r="D52" s="128"/>
      <c r="E52" s="128"/>
      <c r="F52" s="147"/>
      <c r="G52" s="71"/>
      <c r="H52" s="32"/>
      <c r="I52" s="33"/>
      <c r="J52" s="106"/>
      <c r="K52" s="112"/>
      <c r="L52" s="34"/>
      <c r="M52" s="35"/>
      <c r="N52" s="106"/>
      <c r="O52" s="112"/>
      <c r="P52" s="34"/>
      <c r="Q52" s="35"/>
      <c r="R52" s="106"/>
      <c r="S52" s="112"/>
      <c r="T52" s="34"/>
      <c r="U52" s="35"/>
      <c r="V52" s="106"/>
      <c r="W52" s="112"/>
      <c r="X52" s="34"/>
      <c r="Y52" s="35"/>
      <c r="Z52" s="106"/>
      <c r="AA52" s="72"/>
      <c r="AB52" s="14"/>
      <c r="AC52" s="15"/>
      <c r="AD52" s="89"/>
      <c r="AE52" s="764"/>
      <c r="AF52" s="475"/>
      <c r="AG52" s="451"/>
      <c r="AH52" s="147"/>
      <c r="AI52" s="620"/>
      <c r="AJ52" s="618"/>
      <c r="AK52" s="451"/>
      <c r="AL52" s="147"/>
      <c r="AM52" s="620"/>
      <c r="AN52" s="618"/>
      <c r="AO52" s="451"/>
      <c r="AP52" s="147"/>
      <c r="AQ52" s="620"/>
      <c r="AR52" s="618"/>
      <c r="AS52" s="451"/>
      <c r="AT52" s="147"/>
      <c r="AU52" s="620"/>
      <c r="AV52" s="618"/>
      <c r="AW52" s="451"/>
      <c r="AX52" s="147"/>
      <c r="AY52" s="620"/>
      <c r="AZ52" s="221"/>
      <c r="BA52" s="222"/>
      <c r="BB52" s="223"/>
      <c r="BC52" s="612"/>
      <c r="BD52" s="549"/>
      <c r="BE52" s="621"/>
      <c r="BG52" s="11"/>
    </row>
    <row r="53" spans="1:59" ht="12.75">
      <c r="A53" s="70">
        <v>14</v>
      </c>
      <c r="B53" s="757"/>
      <c r="C53" s="126"/>
      <c r="D53" s="128"/>
      <c r="E53" s="128"/>
      <c r="F53" s="148"/>
      <c r="G53" s="107"/>
      <c r="H53" s="42"/>
      <c r="I53" s="43"/>
      <c r="J53" s="108"/>
      <c r="K53" s="113"/>
      <c r="L53" s="44"/>
      <c r="M53" s="45"/>
      <c r="N53" s="108"/>
      <c r="O53" s="113"/>
      <c r="P53" s="44"/>
      <c r="Q53" s="45"/>
      <c r="R53" s="108"/>
      <c r="S53" s="113"/>
      <c r="T53" s="44"/>
      <c r="U53" s="45"/>
      <c r="V53" s="108"/>
      <c r="W53" s="113"/>
      <c r="X53" s="44"/>
      <c r="Y53" s="45"/>
      <c r="Z53" s="108"/>
      <c r="AA53" s="72"/>
      <c r="AB53" s="14"/>
      <c r="AC53" s="15"/>
      <c r="AD53" s="89"/>
      <c r="AE53" s="330"/>
      <c r="AF53" s="476"/>
      <c r="AG53" s="765"/>
      <c r="AH53" s="477"/>
      <c r="AI53" s="614"/>
      <c r="AJ53" s="613"/>
      <c r="AK53" s="765"/>
      <c r="AL53" s="477"/>
      <c r="AM53" s="614"/>
      <c r="AN53" s="613"/>
      <c r="AO53" s="765"/>
      <c r="AP53" s="477"/>
      <c r="AQ53" s="614"/>
      <c r="AR53" s="613"/>
      <c r="AS53" s="765"/>
      <c r="AT53" s="477"/>
      <c r="AU53" s="614"/>
      <c r="AV53" s="613"/>
      <c r="AW53" s="765"/>
      <c r="AX53" s="477"/>
      <c r="AY53" s="614"/>
      <c r="AZ53" s="221"/>
      <c r="BA53" s="222"/>
      <c r="BB53" s="223"/>
      <c r="BC53" s="612"/>
      <c r="BD53" s="549"/>
      <c r="BE53" s="621"/>
      <c r="BG53" s="11"/>
    </row>
    <row r="54" spans="1:59" ht="12.75">
      <c r="A54" s="71">
        <v>15</v>
      </c>
      <c r="B54" s="757"/>
      <c r="C54" s="126"/>
      <c r="D54" s="128"/>
      <c r="E54" s="128"/>
      <c r="F54" s="146"/>
      <c r="G54" s="71"/>
      <c r="H54" s="32"/>
      <c r="I54" s="33"/>
      <c r="J54" s="106"/>
      <c r="K54" s="112"/>
      <c r="L54" s="34"/>
      <c r="M54" s="35"/>
      <c r="N54" s="106"/>
      <c r="O54" s="112"/>
      <c r="P54" s="34"/>
      <c r="Q54" s="35"/>
      <c r="R54" s="106"/>
      <c r="S54" s="112"/>
      <c r="T54" s="34"/>
      <c r="U54" s="35"/>
      <c r="V54" s="106"/>
      <c r="W54" s="112"/>
      <c r="X54" s="34"/>
      <c r="Y54" s="35"/>
      <c r="Z54" s="106"/>
      <c r="AA54" s="72"/>
      <c r="AB54" s="14"/>
      <c r="AC54" s="15"/>
      <c r="AD54" s="89"/>
      <c r="AE54" s="764"/>
      <c r="AF54" s="652"/>
      <c r="AG54" s="615"/>
      <c r="AH54" s="135"/>
      <c r="AI54" s="651"/>
      <c r="AJ54" s="649"/>
      <c r="AK54" s="615"/>
      <c r="AL54" s="135"/>
      <c r="AM54" s="651"/>
      <c r="AN54" s="649"/>
      <c r="AO54" s="615"/>
      <c r="AP54" s="135"/>
      <c r="AQ54" s="651"/>
      <c r="AR54" s="649"/>
      <c r="AS54" s="615"/>
      <c r="AT54" s="135"/>
      <c r="AU54" s="651"/>
      <c r="AV54" s="649"/>
      <c r="AW54" s="615"/>
      <c r="AX54" s="135"/>
      <c r="AY54" s="651"/>
      <c r="AZ54" s="221"/>
      <c r="BA54" s="222"/>
      <c r="BB54" s="223"/>
      <c r="BC54" s="612"/>
      <c r="BD54" s="549"/>
      <c r="BE54" s="621"/>
      <c r="BG54" s="11"/>
    </row>
    <row r="55" spans="1:59" ht="12.75">
      <c r="A55" s="70">
        <v>16</v>
      </c>
      <c r="B55" s="144"/>
      <c r="C55" s="145"/>
      <c r="D55" s="149"/>
      <c r="E55" s="149"/>
      <c r="F55" s="149"/>
      <c r="G55" s="109"/>
      <c r="H55" s="40"/>
      <c r="I55" s="77"/>
      <c r="J55" s="79"/>
      <c r="K55" s="78"/>
      <c r="L55" s="40"/>
      <c r="M55" s="77"/>
      <c r="N55" s="79"/>
      <c r="O55" s="78"/>
      <c r="P55" s="40"/>
      <c r="Q55" s="77"/>
      <c r="R55" s="79"/>
      <c r="S55" s="78"/>
      <c r="T55" s="40"/>
      <c r="U55" s="77"/>
      <c r="V55" s="79"/>
      <c r="W55" s="78"/>
      <c r="X55" s="40"/>
      <c r="Y55" s="77"/>
      <c r="Z55" s="79"/>
      <c r="AA55" s="72"/>
      <c r="AB55" s="14"/>
      <c r="AC55" s="15"/>
      <c r="AD55" s="89"/>
      <c r="AE55" s="330"/>
      <c r="AF55" s="139"/>
      <c r="AG55" s="226"/>
      <c r="AH55" s="128"/>
      <c r="AI55" s="227"/>
      <c r="AJ55" s="326"/>
      <c r="AK55" s="226"/>
      <c r="AL55" s="128"/>
      <c r="AM55" s="227"/>
      <c r="AN55" s="326"/>
      <c r="AO55" s="226"/>
      <c r="AP55" s="128"/>
      <c r="AQ55" s="227"/>
      <c r="AR55" s="326"/>
      <c r="AS55" s="226"/>
      <c r="AT55" s="128"/>
      <c r="AU55" s="227"/>
      <c r="AV55" s="326"/>
      <c r="AW55" s="226"/>
      <c r="AX55" s="128"/>
      <c r="AY55" s="227"/>
      <c r="AZ55" s="221"/>
      <c r="BA55" s="222"/>
      <c r="BB55" s="223"/>
      <c r="BC55" s="612"/>
      <c r="BD55" s="549"/>
      <c r="BE55" s="621"/>
      <c r="BG55" s="11"/>
    </row>
    <row r="56" spans="1:59" ht="13.5" thickBot="1">
      <c r="A56" s="57">
        <v>17</v>
      </c>
      <c r="B56" s="137"/>
      <c r="C56" s="137"/>
      <c r="D56" s="134"/>
      <c r="E56" s="318"/>
      <c r="F56" s="318"/>
      <c r="G56" s="110"/>
      <c r="H56" s="81"/>
      <c r="I56" s="82"/>
      <c r="J56" s="83"/>
      <c r="K56" s="80"/>
      <c r="L56" s="81"/>
      <c r="M56" s="82"/>
      <c r="N56" s="83"/>
      <c r="O56" s="80"/>
      <c r="P56" s="81"/>
      <c r="Q56" s="82"/>
      <c r="R56" s="83"/>
      <c r="S56" s="80"/>
      <c r="T56" s="81"/>
      <c r="U56" s="82"/>
      <c r="V56" s="83"/>
      <c r="W56" s="80"/>
      <c r="X56" s="81"/>
      <c r="Y56" s="82"/>
      <c r="Z56" s="83"/>
      <c r="AA56" s="73"/>
      <c r="AB56" s="16"/>
      <c r="AC56" s="17"/>
      <c r="AD56" s="90"/>
      <c r="AE56" s="340"/>
      <c r="AF56" s="342"/>
      <c r="AG56" s="248"/>
      <c r="AH56" s="134"/>
      <c r="AI56" s="249"/>
      <c r="AJ56" s="335"/>
      <c r="AK56" s="248"/>
      <c r="AL56" s="134"/>
      <c r="AM56" s="249"/>
      <c r="AN56" s="335"/>
      <c r="AO56" s="248"/>
      <c r="AP56" s="134"/>
      <c r="AQ56" s="249"/>
      <c r="AR56" s="335"/>
      <c r="AS56" s="248"/>
      <c r="AT56" s="134"/>
      <c r="AU56" s="249"/>
      <c r="AV56" s="335"/>
      <c r="AW56" s="248"/>
      <c r="AX56" s="134"/>
      <c r="AY56" s="249"/>
      <c r="AZ56" s="359"/>
      <c r="BA56" s="258"/>
      <c r="BB56" s="356"/>
      <c r="BC56" s="623"/>
      <c r="BD56" s="341"/>
      <c r="BE56" s="674"/>
      <c r="BG56" s="11"/>
    </row>
    <row r="57" spans="57:59" ht="11.25">
      <c r="BE57" s="12"/>
      <c r="BG57" s="11"/>
    </row>
    <row r="58" ht="11.25">
      <c r="BG58" s="11"/>
    </row>
    <row r="59" spans="1:59" ht="11.25" customHeight="1">
      <c r="A59" s="155"/>
      <c r="B59" s="155"/>
      <c r="C59" s="155"/>
      <c r="D59" s="156"/>
      <c r="E59" s="156"/>
      <c r="F59" s="381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BG59" s="11"/>
    </row>
    <row r="60" spans="1:27" ht="12.75">
      <c r="A60" s="155"/>
      <c r="B60" s="172"/>
      <c r="C60" s="172"/>
      <c r="D60" s="158"/>
      <c r="E60" s="158"/>
      <c r="F60" s="158"/>
      <c r="G60" s="160"/>
      <c r="H60" s="161"/>
      <c r="I60" s="162"/>
      <c r="J60" s="161"/>
      <c r="K60" s="162"/>
      <c r="L60" s="161"/>
      <c r="M60" s="162"/>
      <c r="N60" s="161"/>
      <c r="O60" s="162"/>
      <c r="P60" s="161"/>
      <c r="Q60" s="162"/>
      <c r="R60" s="161"/>
      <c r="S60" s="162"/>
      <c r="T60" s="161"/>
      <c r="U60" s="162"/>
      <c r="V60" s="161"/>
      <c r="W60" s="162"/>
      <c r="X60" s="161"/>
      <c r="Y60" s="162"/>
      <c r="Z60" s="161"/>
      <c r="AA60" s="155"/>
    </row>
    <row r="61" spans="1:27" ht="11.25" customHeight="1">
      <c r="A61" s="155"/>
      <c r="B61" s="157"/>
      <c r="C61" s="157"/>
      <c r="D61" s="158"/>
      <c r="E61" s="158"/>
      <c r="F61" s="158"/>
      <c r="G61" s="160"/>
      <c r="H61" s="161"/>
      <c r="I61" s="162"/>
      <c r="J61" s="161"/>
      <c r="K61" s="162"/>
      <c r="L61" s="161"/>
      <c r="M61" s="162"/>
      <c r="N61" s="161"/>
      <c r="O61" s="162"/>
      <c r="P61" s="161"/>
      <c r="Q61" s="162"/>
      <c r="R61" s="161"/>
      <c r="S61" s="162"/>
      <c r="T61" s="161"/>
      <c r="U61" s="162"/>
      <c r="V61" s="161"/>
      <c r="W61" s="162"/>
      <c r="X61" s="161"/>
      <c r="Y61" s="162"/>
      <c r="Z61" s="161"/>
      <c r="AA61" s="155"/>
    </row>
    <row r="62" spans="1:27" ht="12.75">
      <c r="A62" s="155"/>
      <c r="B62" s="157"/>
      <c r="C62" s="157"/>
      <c r="D62" s="158"/>
      <c r="E62" s="158"/>
      <c r="F62" s="158"/>
      <c r="G62" s="160"/>
      <c r="H62" s="161"/>
      <c r="I62" s="162"/>
      <c r="J62" s="161"/>
      <c r="K62" s="162"/>
      <c r="L62" s="161"/>
      <c r="M62" s="162"/>
      <c r="N62" s="161"/>
      <c r="O62" s="162"/>
      <c r="P62" s="161"/>
      <c r="Q62" s="162"/>
      <c r="R62" s="161"/>
      <c r="S62" s="162"/>
      <c r="T62" s="161"/>
      <c r="U62" s="162"/>
      <c r="V62" s="161"/>
      <c r="W62" s="162"/>
      <c r="X62" s="161"/>
      <c r="Y62" s="162"/>
      <c r="Z62" s="161"/>
      <c r="AA62" s="155"/>
    </row>
    <row r="63" spans="1:27" ht="11.25" customHeight="1">
      <c r="A63" s="155"/>
      <c r="B63" s="157"/>
      <c r="C63" s="157"/>
      <c r="D63" s="158"/>
      <c r="E63" s="158"/>
      <c r="F63" s="158"/>
      <c r="G63" s="160"/>
      <c r="H63" s="161"/>
      <c r="I63" s="162"/>
      <c r="J63" s="161"/>
      <c r="K63" s="162"/>
      <c r="L63" s="161"/>
      <c r="M63" s="162"/>
      <c r="N63" s="161"/>
      <c r="O63" s="162"/>
      <c r="P63" s="161"/>
      <c r="Q63" s="162"/>
      <c r="R63" s="161"/>
      <c r="S63" s="162"/>
      <c r="T63" s="161"/>
      <c r="U63" s="162"/>
      <c r="V63" s="161"/>
      <c r="W63" s="162"/>
      <c r="X63" s="161"/>
      <c r="Y63" s="162"/>
      <c r="Z63" s="161"/>
      <c r="AA63" s="155"/>
    </row>
    <row r="64" spans="1:27" ht="12.75">
      <c r="A64" s="155"/>
      <c r="B64" s="157"/>
      <c r="C64" s="157"/>
      <c r="D64" s="158"/>
      <c r="E64" s="158"/>
      <c r="F64" s="158"/>
      <c r="G64" s="160"/>
      <c r="H64" s="161"/>
      <c r="I64" s="162"/>
      <c r="J64" s="161"/>
      <c r="K64" s="162"/>
      <c r="L64" s="161"/>
      <c r="M64" s="162"/>
      <c r="N64" s="161"/>
      <c r="O64" s="162"/>
      <c r="P64" s="161"/>
      <c r="Q64" s="162"/>
      <c r="R64" s="161"/>
      <c r="S64" s="162"/>
      <c r="T64" s="161"/>
      <c r="U64" s="162"/>
      <c r="V64" s="161"/>
      <c r="W64" s="162"/>
      <c r="X64" s="161"/>
      <c r="Y64" s="162"/>
      <c r="Z64" s="161"/>
      <c r="AA64" s="155"/>
    </row>
    <row r="65" spans="2:26" ht="11.25" customHeight="1">
      <c r="B65" s="157"/>
      <c r="C65" s="157"/>
      <c r="D65" s="158"/>
      <c r="E65" s="158"/>
      <c r="F65" s="158"/>
      <c r="G65" s="160"/>
      <c r="H65" s="161"/>
      <c r="I65" s="162"/>
      <c r="J65" s="161"/>
      <c r="K65" s="162"/>
      <c r="L65" s="161"/>
      <c r="M65" s="162"/>
      <c r="N65" s="161"/>
      <c r="O65" s="162"/>
      <c r="P65" s="161"/>
      <c r="Q65" s="162"/>
      <c r="R65" s="161"/>
      <c r="S65" s="162"/>
      <c r="T65" s="161"/>
      <c r="U65" s="162"/>
      <c r="V65" s="161"/>
      <c r="W65" s="162"/>
      <c r="X65" s="161"/>
      <c r="Y65" s="162"/>
      <c r="Z65" s="161"/>
    </row>
    <row r="67" ht="11.25" customHeight="1"/>
    <row r="68" ht="13.5" customHeight="1"/>
  </sheetData>
  <sheetProtection sheet="1" selectLockedCells="1"/>
  <mergeCells count="29">
    <mergeCell ref="AV38:AY38"/>
    <mergeCell ref="AZ38:BC38"/>
    <mergeCell ref="AR10:AU10"/>
    <mergeCell ref="AR38:AU38"/>
    <mergeCell ref="G38:J38"/>
    <mergeCell ref="K38:N38"/>
    <mergeCell ref="O38:R38"/>
    <mergeCell ref="S38:V38"/>
    <mergeCell ref="C7:D7"/>
    <mergeCell ref="G10:J10"/>
    <mergeCell ref="AZ10:BC10"/>
    <mergeCell ref="AV10:AY10"/>
    <mergeCell ref="C3:D3"/>
    <mergeCell ref="C4:D4"/>
    <mergeCell ref="C5:D5"/>
    <mergeCell ref="C6:D6"/>
    <mergeCell ref="K10:N10"/>
    <mergeCell ref="W38:Z38"/>
    <mergeCell ref="AA38:AD38"/>
    <mergeCell ref="AF38:AI38"/>
    <mergeCell ref="AN38:AQ38"/>
    <mergeCell ref="AJ10:AM10"/>
    <mergeCell ref="AN10:AQ10"/>
    <mergeCell ref="O10:R10"/>
    <mergeCell ref="AJ38:AM38"/>
    <mergeCell ref="S10:V10"/>
    <mergeCell ref="W10:Z10"/>
    <mergeCell ref="AA10:AD10"/>
    <mergeCell ref="AF10:AI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AA14:AD16 AA40:AD41 AZ12:BC16 AA43:AD43 C8:D8 AZ40:BC45" emptyCellReference="1"/>
    <ignoredError sqref="C3:D7" emptyCellReferenc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X59"/>
  <sheetViews>
    <sheetView zoomScale="85" zoomScaleNormal="85" zoomScalePageLayoutView="0" workbookViewId="0" topLeftCell="A19">
      <selection activeCell="B1" sqref="B1"/>
    </sheetView>
  </sheetViews>
  <sheetFormatPr defaultColWidth="9.140625" defaultRowHeight="12.75" outlineLevelCol="1"/>
  <cols>
    <col min="1" max="1" width="3.8515625" style="1" customWidth="1"/>
    <col min="2" max="2" width="12.28125" style="1" customWidth="1"/>
    <col min="3" max="3" width="13.57421875" style="1" customWidth="1"/>
    <col min="4" max="4" width="9.421875" style="1" customWidth="1"/>
    <col min="5" max="5" width="13.7109375" style="1" customWidth="1"/>
    <col min="6" max="6" width="9.28125" style="1" customWidth="1" outlineLevel="1"/>
    <col min="7" max="25" width="4.7109375" style="1" customWidth="1" outlineLevel="1"/>
    <col min="26" max="30" width="4.7109375" style="1" customWidth="1"/>
    <col min="31" max="31" width="5.57421875" style="1" customWidth="1"/>
    <col min="32" max="32" width="5.8515625" style="1" customWidth="1"/>
    <col min="33" max="33" width="6.28125" style="1" customWidth="1"/>
    <col min="34" max="34" width="6.57421875" style="1" customWidth="1"/>
    <col min="35" max="36" width="7.28125" style="1" customWidth="1"/>
    <col min="37" max="37" width="7.57421875" style="1" customWidth="1"/>
    <col min="38" max="39" width="7.140625" style="1" customWidth="1"/>
    <col min="40" max="40" width="6.57421875" style="1" customWidth="1"/>
    <col min="41" max="42" width="7.00390625" style="1" customWidth="1"/>
    <col min="43" max="45" width="7.28125" style="1" customWidth="1"/>
    <col min="46" max="46" width="7.140625" style="1" customWidth="1"/>
    <col min="47" max="47" width="7.28125" style="1" customWidth="1"/>
    <col min="48" max="48" width="7.140625" style="1" customWidth="1"/>
    <col min="49" max="49" width="6.57421875" style="1" customWidth="1"/>
    <col min="50" max="16384" width="9.140625" style="1" customWidth="1"/>
  </cols>
  <sheetData>
    <row r="1" spans="1:30" ht="15.75">
      <c r="A1" s="37" t="str">
        <f>'A gr.'!A1</f>
        <v>2011 m. Lietuvos Boulderingo Taurė. I Etapas - Klaipėda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2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>
      <c r="A3" s="19"/>
      <c r="B3" s="783" t="s">
        <v>21</v>
      </c>
      <c r="C3" s="1083">
        <f>'A gr.'!C3:D3</f>
        <v>40572</v>
      </c>
      <c r="D3" s="1111"/>
      <c r="E3" s="115"/>
      <c r="F3" s="115"/>
      <c r="G3" s="115"/>
      <c r="H3" s="1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21"/>
      <c r="AB3" s="21"/>
      <c r="AC3" s="21"/>
      <c r="AD3" s="19"/>
    </row>
    <row r="4" spans="1:30" ht="12">
      <c r="A4" s="19"/>
      <c r="B4" s="593" t="s">
        <v>22</v>
      </c>
      <c r="C4" s="1087" t="s">
        <v>0</v>
      </c>
      <c r="D4" s="1088"/>
      <c r="E4" s="47"/>
      <c r="F4" s="47"/>
      <c r="G4" s="47"/>
      <c r="H4" s="4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24"/>
      <c r="AD4" s="24"/>
    </row>
    <row r="5" spans="1:30" ht="12">
      <c r="A5" s="19"/>
      <c r="B5" s="593" t="s">
        <v>23</v>
      </c>
      <c r="C5" s="1087" t="str">
        <f>'A gr.'!C5:D5</f>
        <v>I</v>
      </c>
      <c r="D5" s="1088"/>
      <c r="E5" s="116"/>
      <c r="F5" s="117"/>
      <c r="G5" s="117"/>
      <c r="H5" s="117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4"/>
      <c r="AC5" s="24"/>
      <c r="AD5" s="24"/>
    </row>
    <row r="6" spans="1:30" ht="12">
      <c r="A6" s="19"/>
      <c r="B6" s="593" t="s">
        <v>242</v>
      </c>
      <c r="C6" s="1087" t="str">
        <f>'A gr.'!C6:D6</f>
        <v>Edmundas Tilvikas</v>
      </c>
      <c r="D6" s="1088"/>
      <c r="E6" s="118"/>
      <c r="F6" s="118"/>
      <c r="G6" s="118"/>
      <c r="H6" s="118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4"/>
      <c r="AA6" s="24"/>
      <c r="AB6" s="24"/>
      <c r="AC6" s="24"/>
      <c r="AD6" s="24"/>
    </row>
    <row r="7" spans="1:30" ht="13.5" customHeight="1" thickBot="1">
      <c r="A7" s="19"/>
      <c r="B7" s="122" t="s">
        <v>32</v>
      </c>
      <c r="C7" s="1089" t="str">
        <f>'A gr.'!C7:D7</f>
        <v>Sergejus Kozliuk</v>
      </c>
      <c r="D7" s="1090"/>
      <c r="E7" s="119"/>
      <c r="F7" s="119"/>
      <c r="G7" s="119"/>
      <c r="H7" s="11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9"/>
      <c r="AA7" s="19"/>
      <c r="AB7" s="19"/>
      <c r="AC7" s="19"/>
      <c r="AD7" s="19"/>
    </row>
    <row r="8" spans="1:30" ht="13.5" customHeight="1">
      <c r="A8" s="1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9"/>
      <c r="AA8" s="19"/>
      <c r="AB8" s="27"/>
      <c r="AC8" s="27"/>
      <c r="AD8" s="27"/>
    </row>
    <row r="9" spans="1:50" ht="13.5" customHeight="1" thickBot="1">
      <c r="A9" s="195"/>
      <c r="B9" s="204"/>
      <c r="C9" s="204"/>
      <c r="D9" s="204"/>
      <c r="E9" s="204"/>
      <c r="F9" s="191"/>
      <c r="G9" s="205" t="s">
        <v>26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195"/>
      <c r="AF9" s="205" t="s">
        <v>7</v>
      </c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195"/>
      <c r="AW9" s="195"/>
      <c r="AX9" s="196"/>
    </row>
    <row r="10" spans="1:50" ht="13.5" customHeight="1" thickBot="1">
      <c r="A10" s="195"/>
      <c r="B10" s="207" t="str">
        <f>CONCATENATE($C$4," pogrupis")</f>
        <v>D pogrupis</v>
      </c>
      <c r="C10" s="208"/>
      <c r="D10" s="208"/>
      <c r="E10" s="208"/>
      <c r="F10" s="191"/>
      <c r="G10" s="1105" t="s">
        <v>8</v>
      </c>
      <c r="H10" s="1106"/>
      <c r="I10" s="1106"/>
      <c r="J10" s="1107"/>
      <c r="K10" s="1108" t="s">
        <v>9</v>
      </c>
      <c r="L10" s="1109"/>
      <c r="M10" s="1109"/>
      <c r="N10" s="1110"/>
      <c r="O10" s="1108" t="s">
        <v>10</v>
      </c>
      <c r="P10" s="1109"/>
      <c r="Q10" s="1109"/>
      <c r="R10" s="1110"/>
      <c r="S10" s="1108" t="s">
        <v>28</v>
      </c>
      <c r="T10" s="1109"/>
      <c r="U10" s="1109"/>
      <c r="V10" s="1110"/>
      <c r="W10" s="1108" t="s">
        <v>29</v>
      </c>
      <c r="X10" s="1109"/>
      <c r="Y10" s="1109"/>
      <c r="Z10" s="1110"/>
      <c r="AA10" s="1104" t="s">
        <v>11</v>
      </c>
      <c r="AB10" s="1098"/>
      <c r="AC10" s="1098"/>
      <c r="AD10" s="1099"/>
      <c r="AE10" s="427"/>
      <c r="AF10" s="1100" t="s">
        <v>8</v>
      </c>
      <c r="AG10" s="1101"/>
      <c r="AH10" s="1101"/>
      <c r="AI10" s="1102"/>
      <c r="AJ10" s="1100" t="s">
        <v>9</v>
      </c>
      <c r="AK10" s="1101"/>
      <c r="AL10" s="1101"/>
      <c r="AM10" s="1102"/>
      <c r="AN10" s="1097" t="s">
        <v>10</v>
      </c>
      <c r="AO10" s="1098"/>
      <c r="AP10" s="1098"/>
      <c r="AQ10" s="1103"/>
      <c r="AR10" s="1104" t="s">
        <v>11</v>
      </c>
      <c r="AS10" s="1098"/>
      <c r="AT10" s="1098"/>
      <c r="AU10" s="1099"/>
      <c r="AV10" s="428"/>
      <c r="AW10" s="429"/>
      <c r="AX10" s="196"/>
    </row>
    <row r="11" spans="1:50" ht="13.5" customHeight="1" thickBot="1">
      <c r="A11" s="513" t="s">
        <v>12</v>
      </c>
      <c r="B11" s="514" t="s">
        <v>13</v>
      </c>
      <c r="C11" s="514" t="s">
        <v>14</v>
      </c>
      <c r="D11" s="514" t="s">
        <v>31</v>
      </c>
      <c r="E11" s="514" t="s">
        <v>30</v>
      </c>
      <c r="F11" s="515" t="s">
        <v>133</v>
      </c>
      <c r="G11" s="408" t="s">
        <v>15</v>
      </c>
      <c r="H11" s="409" t="s">
        <v>17</v>
      </c>
      <c r="I11" s="410" t="s">
        <v>16</v>
      </c>
      <c r="J11" s="411" t="s">
        <v>17</v>
      </c>
      <c r="K11" s="412" t="s">
        <v>15</v>
      </c>
      <c r="L11" s="409" t="s">
        <v>17</v>
      </c>
      <c r="M11" s="410" t="s">
        <v>16</v>
      </c>
      <c r="N11" s="411" t="s">
        <v>17</v>
      </c>
      <c r="O11" s="412" t="s">
        <v>15</v>
      </c>
      <c r="P11" s="409" t="s">
        <v>17</v>
      </c>
      <c r="Q11" s="410" t="s">
        <v>16</v>
      </c>
      <c r="R11" s="411" t="s">
        <v>17</v>
      </c>
      <c r="S11" s="412" t="s">
        <v>15</v>
      </c>
      <c r="T11" s="409" t="s">
        <v>17</v>
      </c>
      <c r="U11" s="410" t="s">
        <v>16</v>
      </c>
      <c r="V11" s="411" t="s">
        <v>17</v>
      </c>
      <c r="W11" s="412" t="s">
        <v>15</v>
      </c>
      <c r="X11" s="409" t="s">
        <v>17</v>
      </c>
      <c r="Y11" s="410" t="s">
        <v>16</v>
      </c>
      <c r="Z11" s="413" t="s">
        <v>17</v>
      </c>
      <c r="AA11" s="211" t="s">
        <v>15</v>
      </c>
      <c r="AB11" s="212" t="s">
        <v>17</v>
      </c>
      <c r="AC11" s="213" t="s">
        <v>16</v>
      </c>
      <c r="AD11" s="214" t="s">
        <v>17</v>
      </c>
      <c r="AE11" s="414" t="s">
        <v>4</v>
      </c>
      <c r="AF11" s="211" t="s">
        <v>15</v>
      </c>
      <c r="AG11" s="212" t="s">
        <v>17</v>
      </c>
      <c r="AH11" s="213" t="s">
        <v>16</v>
      </c>
      <c r="AI11" s="214" t="s">
        <v>17</v>
      </c>
      <c r="AJ11" s="211" t="s">
        <v>15</v>
      </c>
      <c r="AK11" s="212" t="s">
        <v>17</v>
      </c>
      <c r="AL11" s="213" t="s">
        <v>16</v>
      </c>
      <c r="AM11" s="214" t="s">
        <v>17</v>
      </c>
      <c r="AN11" s="215" t="s">
        <v>15</v>
      </c>
      <c r="AO11" s="212" t="s">
        <v>17</v>
      </c>
      <c r="AP11" s="213" t="s">
        <v>16</v>
      </c>
      <c r="AQ11" s="216" t="s">
        <v>17</v>
      </c>
      <c r="AR11" s="344" t="s">
        <v>15</v>
      </c>
      <c r="AS11" s="212" t="s">
        <v>17</v>
      </c>
      <c r="AT11" s="213" t="s">
        <v>16</v>
      </c>
      <c r="AU11" s="216" t="s">
        <v>17</v>
      </c>
      <c r="AV11" s="217" t="s">
        <v>4</v>
      </c>
      <c r="AW11" s="210" t="s">
        <v>18</v>
      </c>
      <c r="AX11" s="196"/>
    </row>
    <row r="12" spans="1:50" ht="12.75">
      <c r="A12" s="323">
        <v>1</v>
      </c>
      <c r="B12" s="527" t="s">
        <v>66</v>
      </c>
      <c r="C12" s="527" t="s">
        <v>67</v>
      </c>
      <c r="D12" s="528" t="s">
        <v>97</v>
      </c>
      <c r="E12" s="529" t="s">
        <v>76</v>
      </c>
      <c r="F12" s="547" t="s">
        <v>172</v>
      </c>
      <c r="G12" s="536">
        <v>1</v>
      </c>
      <c r="H12" s="532">
        <v>1</v>
      </c>
      <c r="I12" s="533">
        <v>1</v>
      </c>
      <c r="J12" s="534">
        <v>1</v>
      </c>
      <c r="K12" s="536">
        <v>1</v>
      </c>
      <c r="L12" s="532">
        <v>1</v>
      </c>
      <c r="M12" s="533">
        <v>1</v>
      </c>
      <c r="N12" s="534">
        <v>1</v>
      </c>
      <c r="O12" s="531">
        <v>1</v>
      </c>
      <c r="P12" s="532">
        <v>1</v>
      </c>
      <c r="Q12" s="533">
        <v>1</v>
      </c>
      <c r="R12" s="535">
        <v>1</v>
      </c>
      <c r="S12" s="536">
        <v>1</v>
      </c>
      <c r="T12" s="532">
        <v>1</v>
      </c>
      <c r="U12" s="533">
        <v>1</v>
      </c>
      <c r="V12" s="534">
        <v>1</v>
      </c>
      <c r="W12" s="531">
        <v>1</v>
      </c>
      <c r="X12" s="532">
        <v>1</v>
      </c>
      <c r="Y12" s="533">
        <v>1</v>
      </c>
      <c r="Z12" s="535">
        <v>1</v>
      </c>
      <c r="AA12" s="555">
        <f>G12+K12+O12+S12+W12</f>
        <v>5</v>
      </c>
      <c r="AB12" s="556">
        <f>H12+L12+P12+T12+X12</f>
        <v>5</v>
      </c>
      <c r="AC12" s="557">
        <f>I12+M12+Q12+U12+Y12</f>
        <v>5</v>
      </c>
      <c r="AD12" s="558">
        <f>J12+N12+R12+V12+Z12</f>
        <v>5</v>
      </c>
      <c r="AE12" s="550">
        <v>1</v>
      </c>
      <c r="AF12" s="323">
        <v>1</v>
      </c>
      <c r="AG12" s="218">
        <v>2</v>
      </c>
      <c r="AH12" s="322">
        <v>1</v>
      </c>
      <c r="AI12" s="219">
        <v>2</v>
      </c>
      <c r="AJ12" s="321">
        <v>1</v>
      </c>
      <c r="AK12" s="218">
        <v>1</v>
      </c>
      <c r="AL12" s="322">
        <v>1</v>
      </c>
      <c r="AM12" s="220">
        <v>1</v>
      </c>
      <c r="AN12" s="323">
        <v>1</v>
      </c>
      <c r="AO12" s="218">
        <v>1</v>
      </c>
      <c r="AP12" s="322">
        <v>1</v>
      </c>
      <c r="AQ12" s="219">
        <v>1</v>
      </c>
      <c r="AR12" s="488">
        <f aca="true" t="shared" si="0" ref="AR12:AU14">AF12+AJ12+AN12</f>
        <v>3</v>
      </c>
      <c r="AS12" s="489">
        <f t="shared" si="0"/>
        <v>4</v>
      </c>
      <c r="AT12" s="490">
        <f t="shared" si="0"/>
        <v>3</v>
      </c>
      <c r="AU12" s="491">
        <f t="shared" si="0"/>
        <v>4</v>
      </c>
      <c r="AV12" s="397" t="s">
        <v>44</v>
      </c>
      <c r="AW12" s="492"/>
      <c r="AX12" s="196"/>
    </row>
    <row r="13" spans="1:50" ht="12.75">
      <c r="A13" s="326">
        <v>2</v>
      </c>
      <c r="B13" s="537" t="s">
        <v>75</v>
      </c>
      <c r="C13" s="537" t="s">
        <v>69</v>
      </c>
      <c r="D13" s="538" t="s">
        <v>97</v>
      </c>
      <c r="E13" s="539" t="s">
        <v>76</v>
      </c>
      <c r="F13" s="548" t="s">
        <v>172</v>
      </c>
      <c r="G13" s="546">
        <v>1</v>
      </c>
      <c r="H13" s="542">
        <v>1</v>
      </c>
      <c r="I13" s="543">
        <v>1</v>
      </c>
      <c r="J13" s="544">
        <v>1</v>
      </c>
      <c r="K13" s="546">
        <v>1</v>
      </c>
      <c r="L13" s="542">
        <v>2</v>
      </c>
      <c r="M13" s="543">
        <v>1</v>
      </c>
      <c r="N13" s="544">
        <v>1</v>
      </c>
      <c r="O13" s="541">
        <v>1</v>
      </c>
      <c r="P13" s="542">
        <v>1</v>
      </c>
      <c r="Q13" s="543">
        <v>1</v>
      </c>
      <c r="R13" s="545">
        <v>1</v>
      </c>
      <c r="S13" s="546">
        <v>1</v>
      </c>
      <c r="T13" s="542">
        <v>1</v>
      </c>
      <c r="U13" s="543">
        <v>1</v>
      </c>
      <c r="V13" s="544">
        <v>1</v>
      </c>
      <c r="W13" s="541">
        <v>1</v>
      </c>
      <c r="X13" s="542">
        <v>1</v>
      </c>
      <c r="Y13" s="543">
        <v>1</v>
      </c>
      <c r="Z13" s="545">
        <v>1</v>
      </c>
      <c r="AA13" s="559">
        <f aca="true" t="shared" si="1" ref="AA13:AA24">G13+K13+O13+S13+W13</f>
        <v>5</v>
      </c>
      <c r="AB13" s="560">
        <f aca="true" t="shared" si="2" ref="AB13:AB24">H13+L13+P13+T13+X13</f>
        <v>6</v>
      </c>
      <c r="AC13" s="561">
        <f aca="true" t="shared" si="3" ref="AC13:AC24">I13+M13+Q13+U13+Y13</f>
        <v>5</v>
      </c>
      <c r="AD13" s="562">
        <f aca="true" t="shared" si="4" ref="AD13:AD24">J13+N13+R13+V13+Z13</f>
        <v>5</v>
      </c>
      <c r="AE13" s="551">
        <v>2</v>
      </c>
      <c r="AF13" s="326">
        <v>0</v>
      </c>
      <c r="AG13" s="226">
        <v>0</v>
      </c>
      <c r="AH13" s="128">
        <v>1</v>
      </c>
      <c r="AI13" s="227">
        <v>2</v>
      </c>
      <c r="AJ13" s="139">
        <v>1</v>
      </c>
      <c r="AK13" s="226">
        <v>3</v>
      </c>
      <c r="AL13" s="128">
        <v>1</v>
      </c>
      <c r="AM13" s="228">
        <v>3</v>
      </c>
      <c r="AN13" s="326">
        <v>0</v>
      </c>
      <c r="AO13" s="226">
        <v>0</v>
      </c>
      <c r="AP13" s="128">
        <v>1</v>
      </c>
      <c r="AQ13" s="227">
        <v>1</v>
      </c>
      <c r="AR13" s="484">
        <f t="shared" si="0"/>
        <v>1</v>
      </c>
      <c r="AS13" s="485">
        <f t="shared" si="0"/>
        <v>3</v>
      </c>
      <c r="AT13" s="486">
        <f t="shared" si="0"/>
        <v>3</v>
      </c>
      <c r="AU13" s="487">
        <f t="shared" si="0"/>
        <v>6</v>
      </c>
      <c r="AV13" s="253" t="s">
        <v>46</v>
      </c>
      <c r="AW13" s="493"/>
      <c r="AX13" s="196"/>
    </row>
    <row r="14" spans="1:50" ht="12.75">
      <c r="A14" s="326">
        <v>3</v>
      </c>
      <c r="B14" s="516" t="s">
        <v>177</v>
      </c>
      <c r="C14" s="516" t="s">
        <v>178</v>
      </c>
      <c r="D14" s="517" t="s">
        <v>179</v>
      </c>
      <c r="E14" s="518" t="s">
        <v>38</v>
      </c>
      <c r="F14" s="389" t="s">
        <v>175</v>
      </c>
      <c r="G14" s="326">
        <v>0</v>
      </c>
      <c r="H14" s="226">
        <v>0</v>
      </c>
      <c r="I14" s="128">
        <v>1</v>
      </c>
      <c r="J14" s="227">
        <v>1</v>
      </c>
      <c r="K14" s="326">
        <v>1</v>
      </c>
      <c r="L14" s="226">
        <v>3</v>
      </c>
      <c r="M14" s="128">
        <v>1</v>
      </c>
      <c r="N14" s="227">
        <v>3</v>
      </c>
      <c r="O14" s="139">
        <v>1</v>
      </c>
      <c r="P14" s="226">
        <v>1</v>
      </c>
      <c r="Q14" s="128">
        <v>1</v>
      </c>
      <c r="R14" s="228">
        <v>1</v>
      </c>
      <c r="S14" s="326">
        <v>1</v>
      </c>
      <c r="T14" s="226">
        <v>3</v>
      </c>
      <c r="U14" s="128">
        <v>1</v>
      </c>
      <c r="V14" s="227">
        <v>1</v>
      </c>
      <c r="W14" s="139">
        <v>1</v>
      </c>
      <c r="X14" s="226">
        <v>1</v>
      </c>
      <c r="Y14" s="128">
        <v>1</v>
      </c>
      <c r="Z14" s="228">
        <v>1</v>
      </c>
      <c r="AA14" s="563">
        <f t="shared" si="1"/>
        <v>4</v>
      </c>
      <c r="AB14" s="485">
        <f t="shared" si="2"/>
        <v>8</v>
      </c>
      <c r="AC14" s="486">
        <f t="shared" si="3"/>
        <v>5</v>
      </c>
      <c r="AD14" s="564">
        <f t="shared" si="4"/>
        <v>7</v>
      </c>
      <c r="AE14" s="552">
        <v>3</v>
      </c>
      <c r="AF14" s="326">
        <v>0</v>
      </c>
      <c r="AG14" s="226">
        <v>0</v>
      </c>
      <c r="AH14" s="128">
        <v>0</v>
      </c>
      <c r="AI14" s="227">
        <v>0</v>
      </c>
      <c r="AJ14" s="139">
        <v>0</v>
      </c>
      <c r="AK14" s="226">
        <v>0</v>
      </c>
      <c r="AL14" s="128">
        <v>0</v>
      </c>
      <c r="AM14" s="228">
        <v>0</v>
      </c>
      <c r="AN14" s="326">
        <v>0</v>
      </c>
      <c r="AO14" s="226">
        <v>0</v>
      </c>
      <c r="AP14" s="128">
        <v>1</v>
      </c>
      <c r="AQ14" s="227">
        <v>1</v>
      </c>
      <c r="AR14" s="484">
        <f t="shared" si="0"/>
        <v>0</v>
      </c>
      <c r="AS14" s="485">
        <f t="shared" si="0"/>
        <v>0</v>
      </c>
      <c r="AT14" s="486">
        <f t="shared" si="0"/>
        <v>1</v>
      </c>
      <c r="AU14" s="487">
        <f t="shared" si="0"/>
        <v>1</v>
      </c>
      <c r="AV14" s="253" t="s">
        <v>45</v>
      </c>
      <c r="AW14" s="494">
        <v>100</v>
      </c>
      <c r="AX14" s="196"/>
    </row>
    <row r="15" spans="1:50" ht="12.75">
      <c r="A15" s="326">
        <v>4</v>
      </c>
      <c r="B15" s="516" t="s">
        <v>68</v>
      </c>
      <c r="C15" s="516" t="s">
        <v>52</v>
      </c>
      <c r="D15" s="517" t="s">
        <v>98</v>
      </c>
      <c r="E15" s="518" t="s">
        <v>38</v>
      </c>
      <c r="F15" s="389" t="s">
        <v>175</v>
      </c>
      <c r="G15" s="326">
        <v>0</v>
      </c>
      <c r="H15" s="226">
        <v>0</v>
      </c>
      <c r="I15" s="128">
        <v>1</v>
      </c>
      <c r="J15" s="227">
        <v>2</v>
      </c>
      <c r="K15" s="326">
        <v>0</v>
      </c>
      <c r="L15" s="226">
        <v>0</v>
      </c>
      <c r="M15" s="128">
        <v>0</v>
      </c>
      <c r="N15" s="227">
        <v>0</v>
      </c>
      <c r="O15" s="139">
        <v>1</v>
      </c>
      <c r="P15" s="226">
        <v>1</v>
      </c>
      <c r="Q15" s="128">
        <v>1</v>
      </c>
      <c r="R15" s="228">
        <v>1</v>
      </c>
      <c r="S15" s="326">
        <v>1</v>
      </c>
      <c r="T15" s="226">
        <v>3</v>
      </c>
      <c r="U15" s="128">
        <v>1</v>
      </c>
      <c r="V15" s="227">
        <v>1</v>
      </c>
      <c r="W15" s="139">
        <v>1</v>
      </c>
      <c r="X15" s="226">
        <v>1</v>
      </c>
      <c r="Y15" s="128">
        <v>1</v>
      </c>
      <c r="Z15" s="228">
        <v>1</v>
      </c>
      <c r="AA15" s="563">
        <f t="shared" si="1"/>
        <v>3</v>
      </c>
      <c r="AB15" s="485">
        <f t="shared" si="2"/>
        <v>5</v>
      </c>
      <c r="AC15" s="486">
        <f t="shared" si="3"/>
        <v>4</v>
      </c>
      <c r="AD15" s="564">
        <f t="shared" si="4"/>
        <v>5</v>
      </c>
      <c r="AE15" s="553">
        <v>4</v>
      </c>
      <c r="AF15" s="326">
        <v>0</v>
      </c>
      <c r="AG15" s="226">
        <v>0</v>
      </c>
      <c r="AH15" s="128">
        <v>0</v>
      </c>
      <c r="AI15" s="227">
        <v>0</v>
      </c>
      <c r="AJ15" s="139">
        <v>0</v>
      </c>
      <c r="AK15" s="226">
        <v>0</v>
      </c>
      <c r="AL15" s="128">
        <v>0</v>
      </c>
      <c r="AM15" s="228">
        <v>0</v>
      </c>
      <c r="AN15" s="326">
        <v>0</v>
      </c>
      <c r="AO15" s="226">
        <v>0</v>
      </c>
      <c r="AP15" s="128">
        <v>0</v>
      </c>
      <c r="AQ15" s="227">
        <v>0</v>
      </c>
      <c r="AR15" s="484">
        <f>AF15+AJ15+AN15</f>
        <v>0</v>
      </c>
      <c r="AS15" s="485">
        <f>AG15+AK15+AO15</f>
        <v>0</v>
      </c>
      <c r="AT15" s="486">
        <f>AH15+AL15+AP15</f>
        <v>0</v>
      </c>
      <c r="AU15" s="487">
        <f>AI15+AM15+AQ15</f>
        <v>0</v>
      </c>
      <c r="AV15" s="255" t="s">
        <v>43</v>
      </c>
      <c r="AW15" s="495">
        <v>89</v>
      </c>
      <c r="AX15" s="196"/>
    </row>
    <row r="16" spans="1:50" ht="12.75">
      <c r="A16" s="326">
        <v>5</v>
      </c>
      <c r="B16" s="516" t="s">
        <v>112</v>
      </c>
      <c r="C16" s="516" t="s">
        <v>113</v>
      </c>
      <c r="D16" s="517" t="s">
        <v>97</v>
      </c>
      <c r="E16" s="518" t="s">
        <v>36</v>
      </c>
      <c r="F16" s="389" t="s">
        <v>174</v>
      </c>
      <c r="G16" s="326">
        <v>0</v>
      </c>
      <c r="H16" s="226">
        <v>0</v>
      </c>
      <c r="I16" s="128">
        <v>0</v>
      </c>
      <c r="J16" s="227">
        <v>0</v>
      </c>
      <c r="K16" s="326">
        <v>0</v>
      </c>
      <c r="L16" s="226">
        <v>0</v>
      </c>
      <c r="M16" s="128">
        <v>0</v>
      </c>
      <c r="N16" s="227">
        <v>0</v>
      </c>
      <c r="O16" s="139">
        <v>1</v>
      </c>
      <c r="P16" s="226">
        <v>2</v>
      </c>
      <c r="Q16" s="128">
        <v>1</v>
      </c>
      <c r="R16" s="228">
        <v>1</v>
      </c>
      <c r="S16" s="326">
        <v>1</v>
      </c>
      <c r="T16" s="226">
        <v>3</v>
      </c>
      <c r="U16" s="128">
        <v>1</v>
      </c>
      <c r="V16" s="227">
        <v>1</v>
      </c>
      <c r="W16" s="139">
        <v>1</v>
      </c>
      <c r="X16" s="226">
        <v>1</v>
      </c>
      <c r="Y16" s="128">
        <v>1</v>
      </c>
      <c r="Z16" s="228">
        <v>1</v>
      </c>
      <c r="AA16" s="563">
        <f t="shared" si="1"/>
        <v>3</v>
      </c>
      <c r="AB16" s="485">
        <f t="shared" si="2"/>
        <v>6</v>
      </c>
      <c r="AC16" s="486">
        <f t="shared" si="3"/>
        <v>3</v>
      </c>
      <c r="AD16" s="564">
        <f t="shared" si="4"/>
        <v>3</v>
      </c>
      <c r="AE16" s="553">
        <v>5</v>
      </c>
      <c r="AF16" s="326"/>
      <c r="AG16" s="226"/>
      <c r="AH16" s="128"/>
      <c r="AI16" s="227"/>
      <c r="AJ16" s="139"/>
      <c r="AK16" s="226"/>
      <c r="AL16" s="128"/>
      <c r="AM16" s="228"/>
      <c r="AN16" s="326"/>
      <c r="AO16" s="226"/>
      <c r="AP16" s="128"/>
      <c r="AQ16" s="227"/>
      <c r="AR16" s="484"/>
      <c r="AS16" s="485"/>
      <c r="AT16" s="486"/>
      <c r="AU16" s="487"/>
      <c r="AV16" s="398" t="s">
        <v>42</v>
      </c>
      <c r="AW16" s="496">
        <v>79</v>
      </c>
      <c r="AX16" s="196"/>
    </row>
    <row r="17" spans="1:50" ht="12.75">
      <c r="A17" s="326">
        <v>6</v>
      </c>
      <c r="B17" s="537" t="s">
        <v>180</v>
      </c>
      <c r="C17" s="537" t="s">
        <v>181</v>
      </c>
      <c r="D17" s="538" t="s">
        <v>179</v>
      </c>
      <c r="E17" s="539" t="s">
        <v>76</v>
      </c>
      <c r="F17" s="548" t="s">
        <v>172</v>
      </c>
      <c r="G17" s="546">
        <v>0</v>
      </c>
      <c r="H17" s="542">
        <v>0</v>
      </c>
      <c r="I17" s="543">
        <v>1</v>
      </c>
      <c r="J17" s="544">
        <v>1</v>
      </c>
      <c r="K17" s="546">
        <v>0</v>
      </c>
      <c r="L17" s="542">
        <v>0</v>
      </c>
      <c r="M17" s="543">
        <v>0</v>
      </c>
      <c r="N17" s="544">
        <v>0</v>
      </c>
      <c r="O17" s="541">
        <v>1</v>
      </c>
      <c r="P17" s="542">
        <v>1</v>
      </c>
      <c r="Q17" s="543">
        <v>1</v>
      </c>
      <c r="R17" s="545">
        <v>1</v>
      </c>
      <c r="S17" s="546">
        <v>1</v>
      </c>
      <c r="T17" s="542">
        <v>5</v>
      </c>
      <c r="U17" s="543">
        <v>1</v>
      </c>
      <c r="V17" s="544">
        <v>1</v>
      </c>
      <c r="W17" s="541">
        <v>1</v>
      </c>
      <c r="X17" s="542">
        <v>1</v>
      </c>
      <c r="Y17" s="543">
        <v>1</v>
      </c>
      <c r="Z17" s="545">
        <v>1</v>
      </c>
      <c r="AA17" s="559">
        <f t="shared" si="1"/>
        <v>3</v>
      </c>
      <c r="AB17" s="560">
        <f t="shared" si="2"/>
        <v>7</v>
      </c>
      <c r="AC17" s="561">
        <f t="shared" si="3"/>
        <v>4</v>
      </c>
      <c r="AD17" s="562">
        <f t="shared" si="4"/>
        <v>4</v>
      </c>
      <c r="AE17" s="554">
        <v>6</v>
      </c>
      <c r="AF17" s="326"/>
      <c r="AG17" s="226"/>
      <c r="AH17" s="128"/>
      <c r="AI17" s="227"/>
      <c r="AJ17" s="139"/>
      <c r="AK17" s="226"/>
      <c r="AL17" s="128"/>
      <c r="AM17" s="228"/>
      <c r="AN17" s="326"/>
      <c r="AO17" s="226"/>
      <c r="AP17" s="128"/>
      <c r="AQ17" s="227"/>
      <c r="AR17" s="484"/>
      <c r="AS17" s="485"/>
      <c r="AT17" s="486"/>
      <c r="AU17" s="487"/>
      <c r="AV17" s="480" t="s">
        <v>41</v>
      </c>
      <c r="AW17" s="497"/>
      <c r="AX17" s="196"/>
    </row>
    <row r="18" spans="1:50" ht="12.75">
      <c r="A18" s="326">
        <v>7</v>
      </c>
      <c r="B18" s="516" t="s">
        <v>70</v>
      </c>
      <c r="C18" s="516" t="s">
        <v>71</v>
      </c>
      <c r="D18" s="517" t="s">
        <v>97</v>
      </c>
      <c r="E18" s="518" t="s">
        <v>38</v>
      </c>
      <c r="F18" s="389" t="s">
        <v>175</v>
      </c>
      <c r="G18" s="326">
        <v>0</v>
      </c>
      <c r="H18" s="226">
        <v>0</v>
      </c>
      <c r="I18" s="128">
        <v>0</v>
      </c>
      <c r="J18" s="227">
        <v>0</v>
      </c>
      <c r="K18" s="326">
        <v>0</v>
      </c>
      <c r="L18" s="226">
        <v>0</v>
      </c>
      <c r="M18" s="128">
        <v>0</v>
      </c>
      <c r="N18" s="227">
        <v>0</v>
      </c>
      <c r="O18" s="139">
        <v>1</v>
      </c>
      <c r="P18" s="226">
        <v>1</v>
      </c>
      <c r="Q18" s="128">
        <v>1</v>
      </c>
      <c r="R18" s="228">
        <v>1</v>
      </c>
      <c r="S18" s="326">
        <v>1</v>
      </c>
      <c r="T18" s="226">
        <v>3</v>
      </c>
      <c r="U18" s="128">
        <v>1</v>
      </c>
      <c r="V18" s="227">
        <v>1</v>
      </c>
      <c r="W18" s="139">
        <v>1</v>
      </c>
      <c r="X18" s="226">
        <v>3</v>
      </c>
      <c r="Y18" s="128">
        <v>1</v>
      </c>
      <c r="Z18" s="228">
        <v>2</v>
      </c>
      <c r="AA18" s="563">
        <f t="shared" si="1"/>
        <v>3</v>
      </c>
      <c r="AB18" s="485">
        <f t="shared" si="2"/>
        <v>7</v>
      </c>
      <c r="AC18" s="486">
        <f t="shared" si="3"/>
        <v>3</v>
      </c>
      <c r="AD18" s="564">
        <f t="shared" si="4"/>
        <v>4</v>
      </c>
      <c r="AE18" s="552">
        <v>7</v>
      </c>
      <c r="AF18" s="326"/>
      <c r="AG18" s="226"/>
      <c r="AH18" s="128"/>
      <c r="AI18" s="227"/>
      <c r="AJ18" s="139"/>
      <c r="AK18" s="226"/>
      <c r="AL18" s="128"/>
      <c r="AM18" s="228"/>
      <c r="AN18" s="326"/>
      <c r="AO18" s="226"/>
      <c r="AP18" s="128"/>
      <c r="AQ18" s="227"/>
      <c r="AR18" s="484"/>
      <c r="AS18" s="485"/>
      <c r="AT18" s="486"/>
      <c r="AU18" s="487"/>
      <c r="AV18" s="254" t="s">
        <v>47</v>
      </c>
      <c r="AW18" s="494">
        <v>71</v>
      </c>
      <c r="AX18" s="196"/>
    </row>
    <row r="19" spans="1:50" ht="12.75">
      <c r="A19" s="326">
        <v>8</v>
      </c>
      <c r="B19" s="537" t="s">
        <v>37</v>
      </c>
      <c r="C19" s="537" t="s">
        <v>182</v>
      </c>
      <c r="D19" s="538" t="s">
        <v>179</v>
      </c>
      <c r="E19" s="539" t="s">
        <v>76</v>
      </c>
      <c r="F19" s="548" t="s">
        <v>172</v>
      </c>
      <c r="G19" s="546">
        <v>0</v>
      </c>
      <c r="H19" s="542">
        <v>0</v>
      </c>
      <c r="I19" s="543">
        <v>1</v>
      </c>
      <c r="J19" s="544">
        <v>1</v>
      </c>
      <c r="K19" s="546">
        <v>0</v>
      </c>
      <c r="L19" s="542">
        <v>0</v>
      </c>
      <c r="M19" s="543">
        <v>0</v>
      </c>
      <c r="N19" s="544">
        <v>0</v>
      </c>
      <c r="O19" s="541">
        <v>1</v>
      </c>
      <c r="P19" s="542">
        <v>1</v>
      </c>
      <c r="Q19" s="543">
        <v>1</v>
      </c>
      <c r="R19" s="545">
        <v>1</v>
      </c>
      <c r="S19" s="546">
        <v>0</v>
      </c>
      <c r="T19" s="542">
        <v>0</v>
      </c>
      <c r="U19" s="543">
        <v>1</v>
      </c>
      <c r="V19" s="544">
        <v>2</v>
      </c>
      <c r="W19" s="541">
        <v>1</v>
      </c>
      <c r="X19" s="542">
        <v>1</v>
      </c>
      <c r="Y19" s="543">
        <v>1</v>
      </c>
      <c r="Z19" s="545">
        <v>1</v>
      </c>
      <c r="AA19" s="559">
        <f t="shared" si="1"/>
        <v>2</v>
      </c>
      <c r="AB19" s="560">
        <f t="shared" si="2"/>
        <v>2</v>
      </c>
      <c r="AC19" s="561">
        <f t="shared" si="3"/>
        <v>4</v>
      </c>
      <c r="AD19" s="562">
        <f t="shared" si="4"/>
        <v>5</v>
      </c>
      <c r="AE19" s="551">
        <v>8</v>
      </c>
      <c r="AF19" s="326"/>
      <c r="AG19" s="226"/>
      <c r="AH19" s="128"/>
      <c r="AI19" s="227"/>
      <c r="AJ19" s="139"/>
      <c r="AK19" s="226"/>
      <c r="AL19" s="128"/>
      <c r="AM19" s="228"/>
      <c r="AN19" s="326"/>
      <c r="AO19" s="226"/>
      <c r="AP19" s="128"/>
      <c r="AQ19" s="227"/>
      <c r="AR19" s="484"/>
      <c r="AS19" s="485"/>
      <c r="AT19" s="486"/>
      <c r="AU19" s="487"/>
      <c r="AV19" s="480" t="s">
        <v>48</v>
      </c>
      <c r="AW19" s="494"/>
      <c r="AX19" s="196"/>
    </row>
    <row r="20" spans="1:50" ht="12.75">
      <c r="A20" s="326">
        <v>9</v>
      </c>
      <c r="B20" s="516" t="s">
        <v>106</v>
      </c>
      <c r="C20" s="516" t="s">
        <v>107</v>
      </c>
      <c r="D20" s="517" t="s">
        <v>97</v>
      </c>
      <c r="E20" s="518" t="s">
        <v>36</v>
      </c>
      <c r="F20" s="389" t="s">
        <v>174</v>
      </c>
      <c r="G20" s="326">
        <v>0</v>
      </c>
      <c r="H20" s="226">
        <v>0</v>
      </c>
      <c r="I20" s="128">
        <v>0</v>
      </c>
      <c r="J20" s="227">
        <v>0</v>
      </c>
      <c r="K20" s="326">
        <v>0</v>
      </c>
      <c r="L20" s="226">
        <v>0</v>
      </c>
      <c r="M20" s="128">
        <v>0</v>
      </c>
      <c r="N20" s="227">
        <v>0</v>
      </c>
      <c r="O20" s="139">
        <v>1</v>
      </c>
      <c r="P20" s="226">
        <v>3</v>
      </c>
      <c r="Q20" s="128">
        <v>1</v>
      </c>
      <c r="R20" s="228">
        <v>3</v>
      </c>
      <c r="S20" s="326">
        <v>0</v>
      </c>
      <c r="T20" s="226">
        <v>0</v>
      </c>
      <c r="U20" s="128">
        <v>1</v>
      </c>
      <c r="V20" s="227">
        <v>1</v>
      </c>
      <c r="W20" s="139">
        <v>1</v>
      </c>
      <c r="X20" s="226">
        <v>1</v>
      </c>
      <c r="Y20" s="128">
        <v>1</v>
      </c>
      <c r="Z20" s="228">
        <v>1</v>
      </c>
      <c r="AA20" s="563">
        <f t="shared" si="1"/>
        <v>2</v>
      </c>
      <c r="AB20" s="485">
        <f t="shared" si="2"/>
        <v>4</v>
      </c>
      <c r="AC20" s="486">
        <f t="shared" si="3"/>
        <v>3</v>
      </c>
      <c r="AD20" s="564">
        <f t="shared" si="4"/>
        <v>5</v>
      </c>
      <c r="AE20" s="553">
        <v>9</v>
      </c>
      <c r="AF20" s="326"/>
      <c r="AG20" s="226"/>
      <c r="AH20" s="128"/>
      <c r="AI20" s="227"/>
      <c r="AJ20" s="139"/>
      <c r="AK20" s="226"/>
      <c r="AL20" s="128"/>
      <c r="AM20" s="228"/>
      <c r="AN20" s="326"/>
      <c r="AO20" s="226"/>
      <c r="AP20" s="128"/>
      <c r="AQ20" s="227"/>
      <c r="AR20" s="484"/>
      <c r="AS20" s="485"/>
      <c r="AT20" s="486"/>
      <c r="AU20" s="487"/>
      <c r="AV20" s="255" t="s">
        <v>49</v>
      </c>
      <c r="AW20" s="494">
        <v>63</v>
      </c>
      <c r="AX20" s="196"/>
    </row>
    <row r="21" spans="1:50" ht="12.75">
      <c r="A21" s="326">
        <v>10</v>
      </c>
      <c r="B21" s="516" t="s">
        <v>104</v>
      </c>
      <c r="C21" s="516" t="s">
        <v>105</v>
      </c>
      <c r="D21" s="517" t="s">
        <v>97</v>
      </c>
      <c r="E21" s="518" t="s">
        <v>36</v>
      </c>
      <c r="F21" s="389" t="s">
        <v>174</v>
      </c>
      <c r="G21" s="326">
        <v>0</v>
      </c>
      <c r="H21" s="226">
        <v>0</v>
      </c>
      <c r="I21" s="128">
        <v>0</v>
      </c>
      <c r="J21" s="227">
        <v>0</v>
      </c>
      <c r="K21" s="326">
        <v>0</v>
      </c>
      <c r="L21" s="226">
        <v>0</v>
      </c>
      <c r="M21" s="128">
        <v>0</v>
      </c>
      <c r="N21" s="227">
        <v>0</v>
      </c>
      <c r="O21" s="139">
        <v>1</v>
      </c>
      <c r="P21" s="226">
        <v>3</v>
      </c>
      <c r="Q21" s="128">
        <v>1</v>
      </c>
      <c r="R21" s="228">
        <v>1</v>
      </c>
      <c r="S21" s="326">
        <v>0</v>
      </c>
      <c r="T21" s="226">
        <v>0</v>
      </c>
      <c r="U21" s="128">
        <v>1</v>
      </c>
      <c r="V21" s="227">
        <v>2</v>
      </c>
      <c r="W21" s="139">
        <v>1</v>
      </c>
      <c r="X21" s="226">
        <v>3</v>
      </c>
      <c r="Y21" s="128">
        <v>1</v>
      </c>
      <c r="Z21" s="228">
        <v>1</v>
      </c>
      <c r="AA21" s="563">
        <f t="shared" si="1"/>
        <v>2</v>
      </c>
      <c r="AB21" s="485">
        <f t="shared" si="2"/>
        <v>6</v>
      </c>
      <c r="AC21" s="486">
        <f t="shared" si="3"/>
        <v>3</v>
      </c>
      <c r="AD21" s="564">
        <f t="shared" si="4"/>
        <v>4</v>
      </c>
      <c r="AE21" s="552">
        <v>10</v>
      </c>
      <c r="AF21" s="326"/>
      <c r="AG21" s="226"/>
      <c r="AH21" s="128"/>
      <c r="AI21" s="227"/>
      <c r="AJ21" s="139"/>
      <c r="AK21" s="226"/>
      <c r="AL21" s="128"/>
      <c r="AM21" s="228"/>
      <c r="AN21" s="326"/>
      <c r="AO21" s="226"/>
      <c r="AP21" s="128"/>
      <c r="AQ21" s="227"/>
      <c r="AR21" s="484"/>
      <c r="AS21" s="485"/>
      <c r="AT21" s="486"/>
      <c r="AU21" s="487"/>
      <c r="AV21" s="255" t="s">
        <v>53</v>
      </c>
      <c r="AW21" s="495">
        <v>56</v>
      </c>
      <c r="AX21" s="196"/>
    </row>
    <row r="22" spans="1:50" ht="12.75">
      <c r="A22" s="326">
        <v>11</v>
      </c>
      <c r="B22" s="537" t="s">
        <v>100</v>
      </c>
      <c r="C22" s="537" t="s">
        <v>101</v>
      </c>
      <c r="D22" s="538" t="s">
        <v>97</v>
      </c>
      <c r="E22" s="539" t="s">
        <v>76</v>
      </c>
      <c r="F22" s="548" t="s">
        <v>172</v>
      </c>
      <c r="G22" s="546">
        <v>0</v>
      </c>
      <c r="H22" s="542">
        <v>0</v>
      </c>
      <c r="I22" s="543">
        <v>0</v>
      </c>
      <c r="J22" s="544">
        <v>0</v>
      </c>
      <c r="K22" s="546">
        <v>0</v>
      </c>
      <c r="L22" s="542">
        <v>0</v>
      </c>
      <c r="M22" s="543">
        <v>0</v>
      </c>
      <c r="N22" s="544">
        <v>0</v>
      </c>
      <c r="O22" s="541">
        <v>1</v>
      </c>
      <c r="P22" s="542">
        <v>6</v>
      </c>
      <c r="Q22" s="543">
        <v>1</v>
      </c>
      <c r="R22" s="545">
        <v>5</v>
      </c>
      <c r="S22" s="546">
        <v>0</v>
      </c>
      <c r="T22" s="542">
        <v>0</v>
      </c>
      <c r="U22" s="543">
        <v>1</v>
      </c>
      <c r="V22" s="544">
        <v>1</v>
      </c>
      <c r="W22" s="541">
        <v>1</v>
      </c>
      <c r="X22" s="542">
        <v>1</v>
      </c>
      <c r="Y22" s="543">
        <v>1</v>
      </c>
      <c r="Z22" s="545">
        <v>1</v>
      </c>
      <c r="AA22" s="559">
        <f t="shared" si="1"/>
        <v>2</v>
      </c>
      <c r="AB22" s="560">
        <f t="shared" si="2"/>
        <v>7</v>
      </c>
      <c r="AC22" s="561">
        <f t="shared" si="3"/>
        <v>3</v>
      </c>
      <c r="AD22" s="562">
        <f t="shared" si="4"/>
        <v>7</v>
      </c>
      <c r="AE22" s="551">
        <v>11</v>
      </c>
      <c r="AF22" s="326"/>
      <c r="AG22" s="226"/>
      <c r="AH22" s="128"/>
      <c r="AI22" s="227"/>
      <c r="AJ22" s="139"/>
      <c r="AK22" s="226"/>
      <c r="AL22" s="128"/>
      <c r="AM22" s="228"/>
      <c r="AN22" s="326"/>
      <c r="AO22" s="226"/>
      <c r="AP22" s="128"/>
      <c r="AQ22" s="227"/>
      <c r="AR22" s="484"/>
      <c r="AS22" s="485"/>
      <c r="AT22" s="486"/>
      <c r="AU22" s="487"/>
      <c r="AV22" s="480" t="s">
        <v>54</v>
      </c>
      <c r="AW22" s="495"/>
      <c r="AX22" s="196"/>
    </row>
    <row r="23" spans="1:50" ht="12.75">
      <c r="A23" s="326">
        <v>12</v>
      </c>
      <c r="B23" s="516" t="s">
        <v>110</v>
      </c>
      <c r="C23" s="516" t="s">
        <v>111</v>
      </c>
      <c r="D23" s="517" t="s">
        <v>97</v>
      </c>
      <c r="E23" s="518" t="s">
        <v>36</v>
      </c>
      <c r="F23" s="389" t="s">
        <v>174</v>
      </c>
      <c r="G23" s="326">
        <v>0</v>
      </c>
      <c r="H23" s="226">
        <v>0</v>
      </c>
      <c r="I23" s="128">
        <v>0</v>
      </c>
      <c r="J23" s="227">
        <v>0</v>
      </c>
      <c r="K23" s="326">
        <v>0</v>
      </c>
      <c r="L23" s="226">
        <v>0</v>
      </c>
      <c r="M23" s="128">
        <v>0</v>
      </c>
      <c r="N23" s="227">
        <v>0</v>
      </c>
      <c r="O23" s="139">
        <v>0</v>
      </c>
      <c r="P23" s="226">
        <v>0</v>
      </c>
      <c r="Q23" s="128">
        <v>1</v>
      </c>
      <c r="R23" s="228">
        <v>1</v>
      </c>
      <c r="S23" s="326">
        <v>0</v>
      </c>
      <c r="T23" s="226">
        <v>0</v>
      </c>
      <c r="U23" s="128">
        <v>1</v>
      </c>
      <c r="V23" s="227">
        <v>1</v>
      </c>
      <c r="W23" s="139">
        <v>1</v>
      </c>
      <c r="X23" s="226">
        <v>2</v>
      </c>
      <c r="Y23" s="128">
        <v>1</v>
      </c>
      <c r="Z23" s="228">
        <v>1</v>
      </c>
      <c r="AA23" s="563">
        <f t="shared" si="1"/>
        <v>1</v>
      </c>
      <c r="AB23" s="485">
        <f t="shared" si="2"/>
        <v>2</v>
      </c>
      <c r="AC23" s="486">
        <f t="shared" si="3"/>
        <v>3</v>
      </c>
      <c r="AD23" s="564">
        <f t="shared" si="4"/>
        <v>3</v>
      </c>
      <c r="AE23" s="553">
        <v>12</v>
      </c>
      <c r="AF23" s="326"/>
      <c r="AG23" s="226"/>
      <c r="AH23" s="128"/>
      <c r="AI23" s="227"/>
      <c r="AJ23" s="139"/>
      <c r="AK23" s="226"/>
      <c r="AL23" s="128"/>
      <c r="AM23" s="228"/>
      <c r="AN23" s="326"/>
      <c r="AO23" s="226"/>
      <c r="AP23" s="128"/>
      <c r="AQ23" s="227"/>
      <c r="AR23" s="484"/>
      <c r="AS23" s="485"/>
      <c r="AT23" s="486"/>
      <c r="AU23" s="487"/>
      <c r="AV23" s="255" t="s">
        <v>55</v>
      </c>
      <c r="AW23" s="494">
        <v>50</v>
      </c>
      <c r="AX23" s="196"/>
    </row>
    <row r="24" spans="1:50" ht="12.75">
      <c r="A24" s="326">
        <v>13</v>
      </c>
      <c r="B24" s="516" t="s">
        <v>39</v>
      </c>
      <c r="C24" s="516" t="s">
        <v>183</v>
      </c>
      <c r="D24" s="517" t="s">
        <v>179</v>
      </c>
      <c r="E24" s="518" t="s">
        <v>36</v>
      </c>
      <c r="F24" s="389" t="s">
        <v>174</v>
      </c>
      <c r="G24" s="326">
        <v>0</v>
      </c>
      <c r="H24" s="226">
        <v>0</v>
      </c>
      <c r="I24" s="128">
        <v>0</v>
      </c>
      <c r="J24" s="227">
        <v>0</v>
      </c>
      <c r="K24" s="326">
        <v>0</v>
      </c>
      <c r="L24" s="226">
        <v>0</v>
      </c>
      <c r="M24" s="128">
        <v>0</v>
      </c>
      <c r="N24" s="227">
        <v>0</v>
      </c>
      <c r="O24" s="139">
        <v>0</v>
      </c>
      <c r="P24" s="226">
        <v>0</v>
      </c>
      <c r="Q24" s="128">
        <v>1</v>
      </c>
      <c r="R24" s="228">
        <v>5</v>
      </c>
      <c r="S24" s="326">
        <v>0</v>
      </c>
      <c r="T24" s="226">
        <v>0</v>
      </c>
      <c r="U24" s="128">
        <v>1</v>
      </c>
      <c r="V24" s="227">
        <v>3</v>
      </c>
      <c r="W24" s="139">
        <v>0</v>
      </c>
      <c r="X24" s="226">
        <v>0</v>
      </c>
      <c r="Y24" s="128">
        <v>1</v>
      </c>
      <c r="Z24" s="228">
        <v>1</v>
      </c>
      <c r="AA24" s="563">
        <f t="shared" si="1"/>
        <v>0</v>
      </c>
      <c r="AB24" s="485">
        <f t="shared" si="2"/>
        <v>0</v>
      </c>
      <c r="AC24" s="486">
        <f t="shared" si="3"/>
        <v>3</v>
      </c>
      <c r="AD24" s="564">
        <f t="shared" si="4"/>
        <v>9</v>
      </c>
      <c r="AE24" s="552">
        <v>13</v>
      </c>
      <c r="AF24" s="326"/>
      <c r="AG24" s="226"/>
      <c r="AH24" s="128"/>
      <c r="AI24" s="227"/>
      <c r="AJ24" s="139"/>
      <c r="AK24" s="226"/>
      <c r="AL24" s="128"/>
      <c r="AM24" s="228"/>
      <c r="AN24" s="326"/>
      <c r="AO24" s="226"/>
      <c r="AP24" s="128"/>
      <c r="AQ24" s="227"/>
      <c r="AR24" s="484"/>
      <c r="AS24" s="485"/>
      <c r="AT24" s="486"/>
      <c r="AU24" s="487"/>
      <c r="AV24" s="255" t="s">
        <v>56</v>
      </c>
      <c r="AW24" s="494">
        <v>44</v>
      </c>
      <c r="AX24" s="196"/>
    </row>
    <row r="25" spans="1:50" ht="12.75">
      <c r="A25" s="326">
        <v>14</v>
      </c>
      <c r="B25" s="319"/>
      <c r="C25" s="319"/>
      <c r="D25" s="128"/>
      <c r="E25" s="131"/>
      <c r="F25" s="389"/>
      <c r="G25" s="326"/>
      <c r="H25" s="226"/>
      <c r="I25" s="128"/>
      <c r="J25" s="227"/>
      <c r="K25" s="326"/>
      <c r="L25" s="226"/>
      <c r="M25" s="128"/>
      <c r="N25" s="227"/>
      <c r="O25" s="139"/>
      <c r="P25" s="226"/>
      <c r="Q25" s="128"/>
      <c r="R25" s="228"/>
      <c r="S25" s="326"/>
      <c r="T25" s="226"/>
      <c r="U25" s="128"/>
      <c r="V25" s="227"/>
      <c r="W25" s="139"/>
      <c r="X25" s="226"/>
      <c r="Y25" s="128"/>
      <c r="Z25" s="228"/>
      <c r="AA25" s="372"/>
      <c r="AB25" s="303"/>
      <c r="AC25" s="325"/>
      <c r="AD25" s="345"/>
      <c r="AE25" s="509"/>
      <c r="AF25" s="326"/>
      <c r="AG25" s="226"/>
      <c r="AH25" s="128"/>
      <c r="AI25" s="227"/>
      <c r="AJ25" s="139"/>
      <c r="AK25" s="226"/>
      <c r="AL25" s="128"/>
      <c r="AM25" s="228"/>
      <c r="AN25" s="326"/>
      <c r="AO25" s="226"/>
      <c r="AP25" s="128"/>
      <c r="AQ25" s="227"/>
      <c r="AR25" s="324"/>
      <c r="AS25" s="303"/>
      <c r="AT25" s="325"/>
      <c r="AU25" s="310"/>
      <c r="AV25" s="349"/>
      <c r="AW25" s="232"/>
      <c r="AX25" s="196"/>
    </row>
    <row r="26" spans="1:50" ht="12.75">
      <c r="A26" s="326">
        <v>15</v>
      </c>
      <c r="B26" s="319"/>
      <c r="C26" s="319"/>
      <c r="D26" s="128"/>
      <c r="E26" s="131"/>
      <c r="F26" s="389"/>
      <c r="G26" s="326"/>
      <c r="H26" s="226"/>
      <c r="I26" s="128"/>
      <c r="J26" s="227"/>
      <c r="K26" s="326"/>
      <c r="L26" s="226"/>
      <c r="M26" s="128"/>
      <c r="N26" s="227"/>
      <c r="O26" s="139"/>
      <c r="P26" s="226"/>
      <c r="Q26" s="128"/>
      <c r="R26" s="228"/>
      <c r="S26" s="326"/>
      <c r="T26" s="226"/>
      <c r="U26" s="128"/>
      <c r="V26" s="227"/>
      <c r="W26" s="139"/>
      <c r="X26" s="226"/>
      <c r="Y26" s="128"/>
      <c r="Z26" s="228"/>
      <c r="AA26" s="372"/>
      <c r="AB26" s="303"/>
      <c r="AC26" s="325"/>
      <c r="AD26" s="345"/>
      <c r="AE26" s="508"/>
      <c r="AF26" s="326"/>
      <c r="AG26" s="226"/>
      <c r="AH26" s="128"/>
      <c r="AI26" s="227"/>
      <c r="AJ26" s="139"/>
      <c r="AK26" s="226"/>
      <c r="AL26" s="128"/>
      <c r="AM26" s="228"/>
      <c r="AN26" s="326"/>
      <c r="AO26" s="226"/>
      <c r="AP26" s="128"/>
      <c r="AQ26" s="227"/>
      <c r="AR26" s="324"/>
      <c r="AS26" s="303"/>
      <c r="AT26" s="325"/>
      <c r="AU26" s="310"/>
      <c r="AV26" s="349"/>
      <c r="AW26" s="232"/>
      <c r="AX26" s="196"/>
    </row>
    <row r="27" spans="1:50" ht="12.75">
      <c r="A27" s="326">
        <v>16</v>
      </c>
      <c r="B27" s="319"/>
      <c r="C27" s="319"/>
      <c r="D27" s="128"/>
      <c r="E27" s="131"/>
      <c r="F27" s="389"/>
      <c r="G27" s="326"/>
      <c r="H27" s="226"/>
      <c r="I27" s="128"/>
      <c r="J27" s="227"/>
      <c r="K27" s="326"/>
      <c r="L27" s="226"/>
      <c r="M27" s="128"/>
      <c r="N27" s="227"/>
      <c r="O27" s="139"/>
      <c r="P27" s="226"/>
      <c r="Q27" s="128"/>
      <c r="R27" s="228"/>
      <c r="S27" s="326"/>
      <c r="T27" s="226"/>
      <c r="U27" s="128"/>
      <c r="V27" s="227"/>
      <c r="W27" s="139"/>
      <c r="X27" s="226"/>
      <c r="Y27" s="128"/>
      <c r="Z27" s="228"/>
      <c r="AA27" s="372"/>
      <c r="AB27" s="303"/>
      <c r="AC27" s="325"/>
      <c r="AD27" s="345"/>
      <c r="AE27" s="508"/>
      <c r="AF27" s="326"/>
      <c r="AG27" s="226"/>
      <c r="AH27" s="128"/>
      <c r="AI27" s="227"/>
      <c r="AJ27" s="139"/>
      <c r="AK27" s="226"/>
      <c r="AL27" s="128"/>
      <c r="AM27" s="228"/>
      <c r="AN27" s="326"/>
      <c r="AO27" s="226"/>
      <c r="AP27" s="128"/>
      <c r="AQ27" s="227"/>
      <c r="AR27" s="324"/>
      <c r="AS27" s="303"/>
      <c r="AT27" s="325"/>
      <c r="AU27" s="310"/>
      <c r="AV27" s="349"/>
      <c r="AW27" s="236"/>
      <c r="AX27" s="196"/>
    </row>
    <row r="28" spans="1:50" ht="12.75">
      <c r="A28" s="326">
        <v>17</v>
      </c>
      <c r="B28" s="126"/>
      <c r="C28" s="126"/>
      <c r="D28" s="128"/>
      <c r="E28" s="131"/>
      <c r="F28" s="389"/>
      <c r="G28" s="326"/>
      <c r="H28" s="226"/>
      <c r="I28" s="128"/>
      <c r="J28" s="227"/>
      <c r="K28" s="326"/>
      <c r="L28" s="226"/>
      <c r="M28" s="128"/>
      <c r="N28" s="227"/>
      <c r="O28" s="139"/>
      <c r="P28" s="226"/>
      <c r="Q28" s="128"/>
      <c r="R28" s="228"/>
      <c r="S28" s="326"/>
      <c r="T28" s="226"/>
      <c r="U28" s="128"/>
      <c r="V28" s="227"/>
      <c r="W28" s="139"/>
      <c r="X28" s="226"/>
      <c r="Y28" s="128"/>
      <c r="Z28" s="228"/>
      <c r="AA28" s="372"/>
      <c r="AB28" s="303"/>
      <c r="AC28" s="325"/>
      <c r="AD28" s="345"/>
      <c r="AE28" s="509"/>
      <c r="AF28" s="326"/>
      <c r="AG28" s="226"/>
      <c r="AH28" s="128"/>
      <c r="AI28" s="227"/>
      <c r="AJ28" s="139"/>
      <c r="AK28" s="226"/>
      <c r="AL28" s="128"/>
      <c r="AM28" s="228"/>
      <c r="AN28" s="326"/>
      <c r="AO28" s="226"/>
      <c r="AP28" s="128"/>
      <c r="AQ28" s="227"/>
      <c r="AR28" s="324"/>
      <c r="AS28" s="303"/>
      <c r="AT28" s="325"/>
      <c r="AU28" s="310"/>
      <c r="AV28" s="349"/>
      <c r="AW28" s="236"/>
      <c r="AX28" s="196"/>
    </row>
    <row r="29" spans="1:50" ht="12.75">
      <c r="A29" s="326">
        <v>18</v>
      </c>
      <c r="B29" s="126"/>
      <c r="C29" s="126"/>
      <c r="D29" s="128"/>
      <c r="E29" s="131"/>
      <c r="F29" s="389"/>
      <c r="G29" s="326"/>
      <c r="H29" s="226"/>
      <c r="I29" s="128"/>
      <c r="J29" s="227"/>
      <c r="K29" s="326"/>
      <c r="L29" s="226"/>
      <c r="M29" s="128"/>
      <c r="N29" s="227"/>
      <c r="O29" s="139"/>
      <c r="P29" s="226"/>
      <c r="Q29" s="128"/>
      <c r="R29" s="228"/>
      <c r="S29" s="326"/>
      <c r="T29" s="226"/>
      <c r="U29" s="128"/>
      <c r="V29" s="227"/>
      <c r="W29" s="139"/>
      <c r="X29" s="226"/>
      <c r="Y29" s="128"/>
      <c r="Z29" s="228"/>
      <c r="AA29" s="372"/>
      <c r="AB29" s="303"/>
      <c r="AC29" s="325"/>
      <c r="AD29" s="345"/>
      <c r="AE29" s="508"/>
      <c r="AF29" s="326"/>
      <c r="AG29" s="226"/>
      <c r="AH29" s="128"/>
      <c r="AI29" s="227"/>
      <c r="AJ29" s="139"/>
      <c r="AK29" s="226"/>
      <c r="AL29" s="128"/>
      <c r="AM29" s="228"/>
      <c r="AN29" s="326"/>
      <c r="AO29" s="226"/>
      <c r="AP29" s="128"/>
      <c r="AQ29" s="227"/>
      <c r="AR29" s="324"/>
      <c r="AS29" s="303"/>
      <c r="AT29" s="325"/>
      <c r="AU29" s="310"/>
      <c r="AV29" s="349"/>
      <c r="AW29" s="232"/>
      <c r="AX29" s="196"/>
    </row>
    <row r="30" spans="1:50" ht="12.75">
      <c r="A30" s="326">
        <v>19</v>
      </c>
      <c r="B30" s="131"/>
      <c r="C30" s="131"/>
      <c r="D30" s="128"/>
      <c r="E30" s="131"/>
      <c r="F30" s="389"/>
      <c r="G30" s="326"/>
      <c r="H30" s="226"/>
      <c r="I30" s="128"/>
      <c r="J30" s="227"/>
      <c r="K30" s="326"/>
      <c r="L30" s="226"/>
      <c r="M30" s="128"/>
      <c r="N30" s="227"/>
      <c r="O30" s="139"/>
      <c r="P30" s="226"/>
      <c r="Q30" s="128"/>
      <c r="R30" s="228"/>
      <c r="S30" s="326"/>
      <c r="T30" s="226"/>
      <c r="U30" s="128"/>
      <c r="V30" s="227"/>
      <c r="W30" s="139"/>
      <c r="X30" s="226"/>
      <c r="Y30" s="128"/>
      <c r="Z30" s="228"/>
      <c r="AA30" s="372"/>
      <c r="AB30" s="303"/>
      <c r="AC30" s="325"/>
      <c r="AD30" s="345"/>
      <c r="AE30" s="510"/>
      <c r="AF30" s="326"/>
      <c r="AG30" s="226"/>
      <c r="AH30" s="128"/>
      <c r="AI30" s="227"/>
      <c r="AJ30" s="139"/>
      <c r="AK30" s="226"/>
      <c r="AL30" s="128"/>
      <c r="AM30" s="228"/>
      <c r="AN30" s="326"/>
      <c r="AO30" s="226"/>
      <c r="AP30" s="128"/>
      <c r="AQ30" s="227"/>
      <c r="AR30" s="324"/>
      <c r="AS30" s="303"/>
      <c r="AT30" s="325"/>
      <c r="AU30" s="310"/>
      <c r="AV30" s="349"/>
      <c r="AW30" s="232"/>
      <c r="AX30" s="196"/>
    </row>
    <row r="31" spans="1:50" ht="12.75">
      <c r="A31" s="326">
        <v>20</v>
      </c>
      <c r="B31" s="131"/>
      <c r="C31" s="131"/>
      <c r="D31" s="128"/>
      <c r="E31" s="131"/>
      <c r="F31" s="190"/>
      <c r="G31" s="326"/>
      <c r="H31" s="226"/>
      <c r="I31" s="128"/>
      <c r="J31" s="227"/>
      <c r="K31" s="326"/>
      <c r="L31" s="226"/>
      <c r="M31" s="128"/>
      <c r="N31" s="227"/>
      <c r="O31" s="139"/>
      <c r="P31" s="226"/>
      <c r="Q31" s="128"/>
      <c r="R31" s="228"/>
      <c r="S31" s="326"/>
      <c r="T31" s="226"/>
      <c r="U31" s="128"/>
      <c r="V31" s="227"/>
      <c r="W31" s="139"/>
      <c r="X31" s="226"/>
      <c r="Y31" s="128"/>
      <c r="Z31" s="228"/>
      <c r="AA31" s="372"/>
      <c r="AB31" s="303"/>
      <c r="AC31" s="325"/>
      <c r="AD31" s="345"/>
      <c r="AE31" s="511"/>
      <c r="AF31" s="326"/>
      <c r="AG31" s="226"/>
      <c r="AH31" s="128"/>
      <c r="AI31" s="227"/>
      <c r="AJ31" s="139"/>
      <c r="AK31" s="226"/>
      <c r="AL31" s="128"/>
      <c r="AM31" s="228"/>
      <c r="AN31" s="326"/>
      <c r="AO31" s="226"/>
      <c r="AP31" s="128"/>
      <c r="AQ31" s="227"/>
      <c r="AR31" s="324"/>
      <c r="AS31" s="303"/>
      <c r="AT31" s="325"/>
      <c r="AU31" s="310"/>
      <c r="AV31" s="349"/>
      <c r="AW31" s="243"/>
      <c r="AX31" s="196"/>
    </row>
    <row r="32" spans="1:50" ht="12.75">
      <c r="A32" s="326">
        <v>21</v>
      </c>
      <c r="B32" s="131"/>
      <c r="C32" s="131"/>
      <c r="D32" s="128"/>
      <c r="E32" s="131"/>
      <c r="F32" s="190"/>
      <c r="G32" s="326"/>
      <c r="H32" s="226"/>
      <c r="I32" s="128"/>
      <c r="J32" s="227"/>
      <c r="K32" s="326"/>
      <c r="L32" s="226"/>
      <c r="M32" s="128"/>
      <c r="N32" s="227"/>
      <c r="O32" s="139"/>
      <c r="P32" s="226"/>
      <c r="Q32" s="128"/>
      <c r="R32" s="228"/>
      <c r="S32" s="326"/>
      <c r="T32" s="226"/>
      <c r="U32" s="128"/>
      <c r="V32" s="227"/>
      <c r="W32" s="139"/>
      <c r="X32" s="226"/>
      <c r="Y32" s="128"/>
      <c r="Z32" s="228"/>
      <c r="AA32" s="372"/>
      <c r="AB32" s="303"/>
      <c r="AC32" s="325"/>
      <c r="AD32" s="345"/>
      <c r="AE32" s="511"/>
      <c r="AF32" s="326"/>
      <c r="AG32" s="226"/>
      <c r="AH32" s="128"/>
      <c r="AI32" s="227"/>
      <c r="AJ32" s="139"/>
      <c r="AK32" s="226"/>
      <c r="AL32" s="128"/>
      <c r="AM32" s="228"/>
      <c r="AN32" s="326"/>
      <c r="AO32" s="226"/>
      <c r="AP32" s="128"/>
      <c r="AQ32" s="227"/>
      <c r="AR32" s="324"/>
      <c r="AS32" s="303"/>
      <c r="AT32" s="325"/>
      <c r="AU32" s="310"/>
      <c r="AV32" s="350"/>
      <c r="AW32" s="244"/>
      <c r="AX32" s="196"/>
    </row>
    <row r="33" spans="1:50" ht="12.75">
      <c r="A33" s="326">
        <v>22</v>
      </c>
      <c r="B33" s="131"/>
      <c r="C33" s="131"/>
      <c r="D33" s="128"/>
      <c r="E33" s="131"/>
      <c r="F33" s="190"/>
      <c r="G33" s="326"/>
      <c r="H33" s="226"/>
      <c r="I33" s="128"/>
      <c r="J33" s="227"/>
      <c r="K33" s="326"/>
      <c r="L33" s="226"/>
      <c r="M33" s="128"/>
      <c r="N33" s="227"/>
      <c r="O33" s="139"/>
      <c r="P33" s="226"/>
      <c r="Q33" s="128"/>
      <c r="R33" s="228"/>
      <c r="S33" s="326"/>
      <c r="T33" s="226"/>
      <c r="U33" s="128"/>
      <c r="V33" s="227"/>
      <c r="W33" s="139"/>
      <c r="X33" s="226"/>
      <c r="Y33" s="128"/>
      <c r="Z33" s="228"/>
      <c r="AA33" s="372"/>
      <c r="AB33" s="303"/>
      <c r="AC33" s="325"/>
      <c r="AD33" s="345"/>
      <c r="AE33" s="510"/>
      <c r="AF33" s="326"/>
      <c r="AG33" s="226"/>
      <c r="AH33" s="128"/>
      <c r="AI33" s="227"/>
      <c r="AJ33" s="139"/>
      <c r="AK33" s="226"/>
      <c r="AL33" s="128"/>
      <c r="AM33" s="228"/>
      <c r="AN33" s="326"/>
      <c r="AO33" s="226"/>
      <c r="AP33" s="128"/>
      <c r="AQ33" s="227"/>
      <c r="AR33" s="324"/>
      <c r="AS33" s="303"/>
      <c r="AT33" s="325"/>
      <c r="AU33" s="310"/>
      <c r="AV33" s="350"/>
      <c r="AW33" s="243"/>
      <c r="AX33" s="196"/>
    </row>
    <row r="34" spans="1:50" ht="13.5" thickBot="1">
      <c r="A34" s="335">
        <v>23</v>
      </c>
      <c r="B34" s="137"/>
      <c r="C34" s="137"/>
      <c r="D34" s="134"/>
      <c r="E34" s="134"/>
      <c r="F34" s="318"/>
      <c r="G34" s="335"/>
      <c r="H34" s="248"/>
      <c r="I34" s="134"/>
      <c r="J34" s="249"/>
      <c r="K34" s="335"/>
      <c r="L34" s="248"/>
      <c r="M34" s="134"/>
      <c r="N34" s="249"/>
      <c r="O34" s="342"/>
      <c r="P34" s="248"/>
      <c r="Q34" s="134"/>
      <c r="R34" s="250"/>
      <c r="S34" s="335"/>
      <c r="T34" s="248"/>
      <c r="U34" s="134"/>
      <c r="V34" s="249"/>
      <c r="W34" s="342"/>
      <c r="X34" s="248"/>
      <c r="Y34" s="134"/>
      <c r="Z34" s="250"/>
      <c r="AA34" s="373"/>
      <c r="AB34" s="246"/>
      <c r="AC34" s="339"/>
      <c r="AD34" s="247"/>
      <c r="AE34" s="512"/>
      <c r="AF34" s="335"/>
      <c r="AG34" s="248"/>
      <c r="AH34" s="134"/>
      <c r="AI34" s="249"/>
      <c r="AJ34" s="342"/>
      <c r="AK34" s="248"/>
      <c r="AL34" s="134"/>
      <c r="AM34" s="250"/>
      <c r="AN34" s="335"/>
      <c r="AO34" s="248"/>
      <c r="AP34" s="134"/>
      <c r="AQ34" s="249"/>
      <c r="AR34" s="338"/>
      <c r="AS34" s="246"/>
      <c r="AT34" s="339"/>
      <c r="AU34" s="313"/>
      <c r="AV34" s="341"/>
      <c r="AW34" s="241"/>
      <c r="AX34" s="196"/>
    </row>
    <row r="35" spans="1:50" ht="12.75">
      <c r="A35" s="195"/>
      <c r="B35" s="195"/>
      <c r="C35" s="195"/>
      <c r="D35" s="195"/>
      <c r="E35" s="195"/>
      <c r="F35" s="191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251"/>
      <c r="AX35" s="196"/>
    </row>
    <row r="36" spans="1:50" ht="12.75">
      <c r="A36" s="195"/>
      <c r="B36" s="195"/>
      <c r="C36" s="195"/>
      <c r="D36" s="195"/>
      <c r="E36" s="195"/>
      <c r="F36" s="191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251"/>
      <c r="AX36" s="196"/>
    </row>
    <row r="37" spans="1:50" ht="13.5" thickBot="1">
      <c r="A37" s="195"/>
      <c r="B37" s="204"/>
      <c r="C37" s="204"/>
      <c r="D37" s="204"/>
      <c r="E37" s="204"/>
      <c r="F37" s="191"/>
      <c r="G37" s="205" t="s">
        <v>27</v>
      </c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195"/>
      <c r="AF37" s="205" t="s">
        <v>20</v>
      </c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195"/>
      <c r="AW37" s="195"/>
      <c r="AX37" s="196"/>
    </row>
    <row r="38" spans="1:50" ht="13.5" customHeight="1" thickBot="1">
      <c r="A38" s="195"/>
      <c r="B38" s="207" t="str">
        <f>CONCATENATE($C$4," pogrupis")</f>
        <v>D pogrupis</v>
      </c>
      <c r="C38" s="208"/>
      <c r="D38" s="208"/>
      <c r="E38" s="208"/>
      <c r="F38" s="348"/>
      <c r="G38" s="1105" t="s">
        <v>8</v>
      </c>
      <c r="H38" s="1106"/>
      <c r="I38" s="1106"/>
      <c r="J38" s="1107"/>
      <c r="K38" s="1108" t="s">
        <v>9</v>
      </c>
      <c r="L38" s="1109"/>
      <c r="M38" s="1109"/>
      <c r="N38" s="1110"/>
      <c r="O38" s="1108" t="s">
        <v>10</v>
      </c>
      <c r="P38" s="1109"/>
      <c r="Q38" s="1109"/>
      <c r="R38" s="1110"/>
      <c r="S38" s="1108" t="s">
        <v>28</v>
      </c>
      <c r="T38" s="1109"/>
      <c r="U38" s="1109"/>
      <c r="V38" s="1110"/>
      <c r="W38" s="1108" t="s">
        <v>29</v>
      </c>
      <c r="X38" s="1109"/>
      <c r="Y38" s="1109"/>
      <c r="Z38" s="1110"/>
      <c r="AA38" s="1104" t="s">
        <v>11</v>
      </c>
      <c r="AB38" s="1098"/>
      <c r="AC38" s="1098"/>
      <c r="AD38" s="1103"/>
      <c r="AE38" s="427"/>
      <c r="AF38" s="1100" t="s">
        <v>8</v>
      </c>
      <c r="AG38" s="1101"/>
      <c r="AH38" s="1101"/>
      <c r="AI38" s="1102"/>
      <c r="AJ38" s="1100" t="s">
        <v>9</v>
      </c>
      <c r="AK38" s="1101"/>
      <c r="AL38" s="1101"/>
      <c r="AM38" s="1102"/>
      <c r="AN38" s="1100" t="s">
        <v>10</v>
      </c>
      <c r="AO38" s="1101"/>
      <c r="AP38" s="1101"/>
      <c r="AQ38" s="1102"/>
      <c r="AR38" s="1097" t="s">
        <v>11</v>
      </c>
      <c r="AS38" s="1098"/>
      <c r="AT38" s="1098"/>
      <c r="AU38" s="1099"/>
      <c r="AV38" s="195"/>
      <c r="AW38" s="195"/>
      <c r="AX38" s="196"/>
    </row>
    <row r="39" spans="1:50" ht="13.5" thickBot="1">
      <c r="A39" s="522" t="s">
        <v>12</v>
      </c>
      <c r="B39" s="520" t="s">
        <v>13</v>
      </c>
      <c r="C39" s="521" t="s">
        <v>14</v>
      </c>
      <c r="D39" s="521" t="s">
        <v>31</v>
      </c>
      <c r="E39" s="521" t="s">
        <v>30</v>
      </c>
      <c r="F39" s="515" t="s">
        <v>133</v>
      </c>
      <c r="G39" s="408" t="s">
        <v>15</v>
      </c>
      <c r="H39" s="409" t="s">
        <v>17</v>
      </c>
      <c r="I39" s="410" t="s">
        <v>16</v>
      </c>
      <c r="J39" s="411" t="s">
        <v>17</v>
      </c>
      <c r="K39" s="412" t="s">
        <v>15</v>
      </c>
      <c r="L39" s="409" t="s">
        <v>17</v>
      </c>
      <c r="M39" s="410" t="s">
        <v>16</v>
      </c>
      <c r="N39" s="411" t="s">
        <v>17</v>
      </c>
      <c r="O39" s="412" t="s">
        <v>15</v>
      </c>
      <c r="P39" s="409" t="s">
        <v>17</v>
      </c>
      <c r="Q39" s="410" t="s">
        <v>16</v>
      </c>
      <c r="R39" s="411" t="s">
        <v>17</v>
      </c>
      <c r="S39" s="412" t="s">
        <v>15</v>
      </c>
      <c r="T39" s="409" t="s">
        <v>17</v>
      </c>
      <c r="U39" s="410" t="s">
        <v>16</v>
      </c>
      <c r="V39" s="411" t="s">
        <v>17</v>
      </c>
      <c r="W39" s="412" t="s">
        <v>15</v>
      </c>
      <c r="X39" s="409" t="s">
        <v>17</v>
      </c>
      <c r="Y39" s="410" t="s">
        <v>16</v>
      </c>
      <c r="Z39" s="413" t="s">
        <v>17</v>
      </c>
      <c r="AA39" s="211" t="s">
        <v>15</v>
      </c>
      <c r="AB39" s="212" t="s">
        <v>17</v>
      </c>
      <c r="AC39" s="213" t="s">
        <v>16</v>
      </c>
      <c r="AD39" s="214" t="s">
        <v>17</v>
      </c>
      <c r="AE39" s="418" t="s">
        <v>4</v>
      </c>
      <c r="AF39" s="419" t="s">
        <v>15</v>
      </c>
      <c r="AG39" s="420" t="s">
        <v>17</v>
      </c>
      <c r="AH39" s="421" t="s">
        <v>16</v>
      </c>
      <c r="AI39" s="422" t="s">
        <v>17</v>
      </c>
      <c r="AJ39" s="419" t="s">
        <v>15</v>
      </c>
      <c r="AK39" s="420" t="s">
        <v>17</v>
      </c>
      <c r="AL39" s="421" t="s">
        <v>16</v>
      </c>
      <c r="AM39" s="422" t="s">
        <v>17</v>
      </c>
      <c r="AN39" s="419" t="s">
        <v>15</v>
      </c>
      <c r="AO39" s="420" t="s">
        <v>17</v>
      </c>
      <c r="AP39" s="421" t="s">
        <v>16</v>
      </c>
      <c r="AQ39" s="422" t="s">
        <v>17</v>
      </c>
      <c r="AR39" s="215" t="s">
        <v>15</v>
      </c>
      <c r="AS39" s="423" t="s">
        <v>17</v>
      </c>
      <c r="AT39" s="215" t="s">
        <v>16</v>
      </c>
      <c r="AU39" s="424" t="s">
        <v>17</v>
      </c>
      <c r="AV39" s="425" t="s">
        <v>4</v>
      </c>
      <c r="AW39" s="426" t="s">
        <v>18</v>
      </c>
      <c r="AX39" s="196"/>
    </row>
    <row r="40" spans="1:50" ht="12.75">
      <c r="A40" s="523">
        <v>1</v>
      </c>
      <c r="B40" s="527" t="s">
        <v>96</v>
      </c>
      <c r="C40" s="527" t="s">
        <v>116</v>
      </c>
      <c r="D40" s="528" t="s">
        <v>98</v>
      </c>
      <c r="E40" s="529" t="s">
        <v>76</v>
      </c>
      <c r="F40" s="530" t="s">
        <v>172</v>
      </c>
      <c r="G40" s="531">
        <v>1</v>
      </c>
      <c r="H40" s="532">
        <v>2</v>
      </c>
      <c r="I40" s="533">
        <v>1</v>
      </c>
      <c r="J40" s="534">
        <v>1</v>
      </c>
      <c r="K40" s="531">
        <v>1</v>
      </c>
      <c r="L40" s="532">
        <v>1</v>
      </c>
      <c r="M40" s="533">
        <v>1</v>
      </c>
      <c r="N40" s="535">
        <v>1</v>
      </c>
      <c r="O40" s="536">
        <v>1</v>
      </c>
      <c r="P40" s="532">
        <v>1</v>
      </c>
      <c r="Q40" s="533">
        <v>1</v>
      </c>
      <c r="R40" s="534">
        <v>1</v>
      </c>
      <c r="S40" s="531">
        <v>1</v>
      </c>
      <c r="T40" s="532">
        <v>1</v>
      </c>
      <c r="U40" s="533">
        <v>1</v>
      </c>
      <c r="V40" s="535">
        <v>1</v>
      </c>
      <c r="W40" s="536">
        <v>1</v>
      </c>
      <c r="X40" s="532">
        <v>1</v>
      </c>
      <c r="Y40" s="533">
        <v>1</v>
      </c>
      <c r="Z40" s="534">
        <v>1</v>
      </c>
      <c r="AA40" s="565">
        <f aca="true" t="shared" si="5" ref="AA40:AD42">G40+K40+O40+S40+W40</f>
        <v>5</v>
      </c>
      <c r="AB40" s="566">
        <f t="shared" si="5"/>
        <v>6</v>
      </c>
      <c r="AC40" s="567">
        <f t="shared" si="5"/>
        <v>5</v>
      </c>
      <c r="AD40" s="568">
        <f t="shared" si="5"/>
        <v>5</v>
      </c>
      <c r="AE40" s="569">
        <v>1</v>
      </c>
      <c r="AF40" s="361">
        <v>1</v>
      </c>
      <c r="AG40" s="362">
        <v>3</v>
      </c>
      <c r="AH40" s="363">
        <v>1</v>
      </c>
      <c r="AI40" s="364">
        <v>2</v>
      </c>
      <c r="AJ40" s="361">
        <v>0</v>
      </c>
      <c r="AK40" s="362">
        <v>0</v>
      </c>
      <c r="AL40" s="363">
        <v>1</v>
      </c>
      <c r="AM40" s="364">
        <v>2</v>
      </c>
      <c r="AN40" s="361">
        <v>1</v>
      </c>
      <c r="AO40" s="362">
        <v>2</v>
      </c>
      <c r="AP40" s="363">
        <v>1</v>
      </c>
      <c r="AQ40" s="370">
        <v>1</v>
      </c>
      <c r="AR40" s="574">
        <f aca="true" t="shared" si="6" ref="AR40:AU42">AF40+AJ40+AN40</f>
        <v>2</v>
      </c>
      <c r="AS40" s="489">
        <f t="shared" si="6"/>
        <v>5</v>
      </c>
      <c r="AT40" s="490">
        <f t="shared" si="6"/>
        <v>3</v>
      </c>
      <c r="AU40" s="575">
        <f t="shared" si="6"/>
        <v>5</v>
      </c>
      <c r="AV40" s="401" t="s">
        <v>44</v>
      </c>
      <c r="AW40" s="576"/>
      <c r="AX40" s="196"/>
    </row>
    <row r="41" spans="1:50" ht="12.75">
      <c r="A41" s="519">
        <v>2</v>
      </c>
      <c r="B41" s="537" t="s">
        <v>114</v>
      </c>
      <c r="C41" s="537" t="s">
        <v>115</v>
      </c>
      <c r="D41" s="538" t="s">
        <v>98</v>
      </c>
      <c r="E41" s="539" t="s">
        <v>76</v>
      </c>
      <c r="F41" s="540" t="s">
        <v>172</v>
      </c>
      <c r="G41" s="541">
        <v>0</v>
      </c>
      <c r="H41" s="542">
        <v>0</v>
      </c>
      <c r="I41" s="543">
        <v>1</v>
      </c>
      <c r="J41" s="544">
        <v>1</v>
      </c>
      <c r="K41" s="541">
        <v>1</v>
      </c>
      <c r="L41" s="542">
        <v>3</v>
      </c>
      <c r="M41" s="543">
        <v>1</v>
      </c>
      <c r="N41" s="545">
        <v>3</v>
      </c>
      <c r="O41" s="546">
        <v>1</v>
      </c>
      <c r="P41" s="542">
        <v>1</v>
      </c>
      <c r="Q41" s="543">
        <v>1</v>
      </c>
      <c r="R41" s="544">
        <v>1</v>
      </c>
      <c r="S41" s="541">
        <v>1</v>
      </c>
      <c r="T41" s="542">
        <v>2</v>
      </c>
      <c r="U41" s="543">
        <v>1</v>
      </c>
      <c r="V41" s="545">
        <v>2</v>
      </c>
      <c r="W41" s="546">
        <v>1</v>
      </c>
      <c r="X41" s="542">
        <v>1</v>
      </c>
      <c r="Y41" s="543">
        <v>1</v>
      </c>
      <c r="Z41" s="544">
        <v>1</v>
      </c>
      <c r="AA41" s="570">
        <f t="shared" si="5"/>
        <v>4</v>
      </c>
      <c r="AB41" s="468">
        <f t="shared" si="5"/>
        <v>7</v>
      </c>
      <c r="AC41" s="436">
        <f t="shared" si="5"/>
        <v>5</v>
      </c>
      <c r="AD41" s="469">
        <f t="shared" si="5"/>
        <v>8</v>
      </c>
      <c r="AE41" s="571">
        <v>2</v>
      </c>
      <c r="AF41" s="307">
        <v>0</v>
      </c>
      <c r="AG41" s="224">
        <v>0</v>
      </c>
      <c r="AH41" s="146">
        <v>1</v>
      </c>
      <c r="AI41" s="234">
        <v>1</v>
      </c>
      <c r="AJ41" s="307">
        <v>0</v>
      </c>
      <c r="AK41" s="224">
        <v>0</v>
      </c>
      <c r="AL41" s="146">
        <v>0</v>
      </c>
      <c r="AM41" s="234">
        <v>0</v>
      </c>
      <c r="AN41" s="307">
        <v>1</v>
      </c>
      <c r="AO41" s="224">
        <v>1</v>
      </c>
      <c r="AP41" s="146">
        <v>1</v>
      </c>
      <c r="AQ41" s="235">
        <v>1</v>
      </c>
      <c r="AR41" s="563">
        <f t="shared" si="6"/>
        <v>1</v>
      </c>
      <c r="AS41" s="485">
        <f t="shared" si="6"/>
        <v>1</v>
      </c>
      <c r="AT41" s="486">
        <f t="shared" si="6"/>
        <v>2</v>
      </c>
      <c r="AU41" s="564">
        <f t="shared" si="6"/>
        <v>2</v>
      </c>
      <c r="AV41" s="402" t="s">
        <v>46</v>
      </c>
      <c r="AW41" s="577"/>
      <c r="AX41" s="196"/>
    </row>
    <row r="42" spans="1:50" ht="12.75">
      <c r="A42" s="519">
        <v>3</v>
      </c>
      <c r="B42" s="516" t="s">
        <v>184</v>
      </c>
      <c r="C42" s="516" t="s">
        <v>185</v>
      </c>
      <c r="D42" s="517" t="s">
        <v>179</v>
      </c>
      <c r="E42" s="518" t="s">
        <v>36</v>
      </c>
      <c r="F42" s="524" t="s">
        <v>174</v>
      </c>
      <c r="G42" s="139">
        <v>0</v>
      </c>
      <c r="H42" s="226">
        <v>0</v>
      </c>
      <c r="I42" s="128">
        <v>0</v>
      </c>
      <c r="J42" s="227">
        <v>0</v>
      </c>
      <c r="K42" s="139">
        <v>0</v>
      </c>
      <c r="L42" s="226">
        <v>0</v>
      </c>
      <c r="M42" s="128">
        <v>0</v>
      </c>
      <c r="N42" s="228">
        <v>0</v>
      </c>
      <c r="O42" s="326">
        <v>0</v>
      </c>
      <c r="P42" s="226">
        <v>0</v>
      </c>
      <c r="Q42" s="128">
        <v>1</v>
      </c>
      <c r="R42" s="227">
        <v>5</v>
      </c>
      <c r="S42" s="139">
        <v>0</v>
      </c>
      <c r="T42" s="226">
        <v>0</v>
      </c>
      <c r="U42" s="128">
        <v>1</v>
      </c>
      <c r="V42" s="228">
        <v>1</v>
      </c>
      <c r="W42" s="326">
        <v>1</v>
      </c>
      <c r="X42" s="226">
        <v>1</v>
      </c>
      <c r="Y42" s="128">
        <v>1</v>
      </c>
      <c r="Z42" s="227">
        <v>1</v>
      </c>
      <c r="AA42" s="572">
        <f t="shared" si="5"/>
        <v>1</v>
      </c>
      <c r="AB42" s="470">
        <f t="shared" si="5"/>
        <v>1</v>
      </c>
      <c r="AC42" s="443">
        <f t="shared" si="5"/>
        <v>3</v>
      </c>
      <c r="AD42" s="471">
        <f t="shared" si="5"/>
        <v>7</v>
      </c>
      <c r="AE42" s="573">
        <v>3</v>
      </c>
      <c r="AF42" s="307">
        <v>0</v>
      </c>
      <c r="AG42" s="224">
        <v>0</v>
      </c>
      <c r="AH42" s="146">
        <v>0</v>
      </c>
      <c r="AI42" s="234">
        <v>0</v>
      </c>
      <c r="AJ42" s="307">
        <v>0</v>
      </c>
      <c r="AK42" s="224">
        <v>0</v>
      </c>
      <c r="AL42" s="146">
        <v>0</v>
      </c>
      <c r="AM42" s="234">
        <v>0</v>
      </c>
      <c r="AN42" s="307">
        <v>0</v>
      </c>
      <c r="AO42" s="224">
        <v>0</v>
      </c>
      <c r="AP42" s="146">
        <v>0</v>
      </c>
      <c r="AQ42" s="235">
        <v>0</v>
      </c>
      <c r="AR42" s="563">
        <f t="shared" si="6"/>
        <v>0</v>
      </c>
      <c r="AS42" s="485">
        <f t="shared" si="6"/>
        <v>0</v>
      </c>
      <c r="AT42" s="486">
        <f t="shared" si="6"/>
        <v>0</v>
      </c>
      <c r="AU42" s="564">
        <f t="shared" si="6"/>
        <v>0</v>
      </c>
      <c r="AV42" s="403" t="s">
        <v>45</v>
      </c>
      <c r="AW42" s="578">
        <v>100</v>
      </c>
      <c r="AX42" s="196"/>
    </row>
    <row r="43" spans="1:50" ht="12.75">
      <c r="A43" s="519">
        <v>4</v>
      </c>
      <c r="B43" s="131"/>
      <c r="C43" s="131"/>
      <c r="D43" s="128"/>
      <c r="E43" s="131"/>
      <c r="F43" s="524"/>
      <c r="G43" s="139"/>
      <c r="H43" s="226"/>
      <c r="I43" s="128"/>
      <c r="J43" s="227"/>
      <c r="K43" s="139"/>
      <c r="L43" s="226"/>
      <c r="M43" s="128"/>
      <c r="N43" s="228"/>
      <c r="O43" s="326"/>
      <c r="P43" s="226"/>
      <c r="Q43" s="128"/>
      <c r="R43" s="227"/>
      <c r="S43" s="139"/>
      <c r="T43" s="226"/>
      <c r="U43" s="128"/>
      <c r="V43" s="228"/>
      <c r="W43" s="326"/>
      <c r="X43" s="226"/>
      <c r="Y43" s="128"/>
      <c r="Z43" s="227"/>
      <c r="AA43" s="221"/>
      <c r="AB43" s="222"/>
      <c r="AC43" s="223"/>
      <c r="AD43" s="225"/>
      <c r="AE43" s="352"/>
      <c r="AF43" s="307"/>
      <c r="AG43" s="224"/>
      <c r="AH43" s="146"/>
      <c r="AI43" s="234"/>
      <c r="AJ43" s="307"/>
      <c r="AK43" s="224"/>
      <c r="AL43" s="146"/>
      <c r="AM43" s="234"/>
      <c r="AN43" s="307"/>
      <c r="AO43" s="224"/>
      <c r="AP43" s="146"/>
      <c r="AQ43" s="235"/>
      <c r="AR43" s="372"/>
      <c r="AS43" s="303"/>
      <c r="AT43" s="325"/>
      <c r="AU43" s="345"/>
      <c r="AV43" s="399"/>
      <c r="AW43" s="367"/>
      <c r="AX43" s="196"/>
    </row>
    <row r="44" spans="1:50" ht="12.75">
      <c r="A44" s="326">
        <v>5</v>
      </c>
      <c r="B44" s="131"/>
      <c r="C44" s="131"/>
      <c r="D44" s="128"/>
      <c r="E44" s="300"/>
      <c r="F44" s="524"/>
      <c r="G44" s="139"/>
      <c r="H44" s="226"/>
      <c r="I44" s="128"/>
      <c r="J44" s="227"/>
      <c r="K44" s="139"/>
      <c r="L44" s="226"/>
      <c r="M44" s="128"/>
      <c r="N44" s="228"/>
      <c r="O44" s="326"/>
      <c r="P44" s="226"/>
      <c r="Q44" s="128"/>
      <c r="R44" s="227"/>
      <c r="S44" s="139"/>
      <c r="T44" s="226"/>
      <c r="U44" s="128"/>
      <c r="V44" s="228"/>
      <c r="W44" s="326"/>
      <c r="X44" s="226"/>
      <c r="Y44" s="128"/>
      <c r="Z44" s="227"/>
      <c r="AA44" s="221"/>
      <c r="AB44" s="222"/>
      <c r="AC44" s="223"/>
      <c r="AD44" s="225"/>
      <c r="AE44" s="352"/>
      <c r="AF44" s="307"/>
      <c r="AG44" s="224"/>
      <c r="AH44" s="146"/>
      <c r="AI44" s="234"/>
      <c r="AJ44" s="307"/>
      <c r="AK44" s="224"/>
      <c r="AL44" s="146"/>
      <c r="AM44" s="234"/>
      <c r="AN44" s="307"/>
      <c r="AO44" s="224"/>
      <c r="AP44" s="146"/>
      <c r="AQ44" s="235"/>
      <c r="AR44" s="372"/>
      <c r="AS44" s="303"/>
      <c r="AT44" s="325"/>
      <c r="AU44" s="345"/>
      <c r="AV44" s="400"/>
      <c r="AW44" s="368"/>
      <c r="AX44" s="196"/>
    </row>
    <row r="45" spans="1:50" ht="12.75">
      <c r="A45" s="326">
        <v>6</v>
      </c>
      <c r="B45" s="131"/>
      <c r="C45" s="131"/>
      <c r="D45" s="128"/>
      <c r="E45" s="300"/>
      <c r="F45" s="524"/>
      <c r="G45" s="139"/>
      <c r="H45" s="226"/>
      <c r="I45" s="128"/>
      <c r="J45" s="227"/>
      <c r="K45" s="139"/>
      <c r="L45" s="226"/>
      <c r="M45" s="128"/>
      <c r="N45" s="228"/>
      <c r="O45" s="326"/>
      <c r="P45" s="226"/>
      <c r="Q45" s="128"/>
      <c r="R45" s="227"/>
      <c r="S45" s="139"/>
      <c r="T45" s="226"/>
      <c r="U45" s="128"/>
      <c r="V45" s="228"/>
      <c r="W45" s="326"/>
      <c r="X45" s="226"/>
      <c r="Y45" s="128"/>
      <c r="Z45" s="227"/>
      <c r="AA45" s="221"/>
      <c r="AB45" s="222"/>
      <c r="AC45" s="223"/>
      <c r="AD45" s="225"/>
      <c r="AE45" s="351"/>
      <c r="AF45" s="307"/>
      <c r="AG45" s="224"/>
      <c r="AH45" s="146"/>
      <c r="AI45" s="234"/>
      <c r="AJ45" s="307"/>
      <c r="AK45" s="224"/>
      <c r="AL45" s="146"/>
      <c r="AM45" s="234"/>
      <c r="AN45" s="307"/>
      <c r="AO45" s="224"/>
      <c r="AP45" s="146"/>
      <c r="AQ45" s="235"/>
      <c r="AR45" s="372"/>
      <c r="AS45" s="303"/>
      <c r="AT45" s="325"/>
      <c r="AU45" s="345"/>
      <c r="AV45" s="399"/>
      <c r="AW45" s="347"/>
      <c r="AX45" s="196"/>
    </row>
    <row r="46" spans="1:50" ht="12.75">
      <c r="A46" s="326">
        <v>7</v>
      </c>
      <c r="B46" s="131"/>
      <c r="C46" s="131"/>
      <c r="D46" s="128"/>
      <c r="E46" s="300"/>
      <c r="F46" s="524"/>
      <c r="G46" s="139"/>
      <c r="H46" s="226"/>
      <c r="I46" s="128"/>
      <c r="J46" s="227"/>
      <c r="K46" s="139"/>
      <c r="L46" s="226"/>
      <c r="M46" s="128"/>
      <c r="N46" s="228"/>
      <c r="O46" s="326"/>
      <c r="P46" s="226"/>
      <c r="Q46" s="128"/>
      <c r="R46" s="227"/>
      <c r="S46" s="139"/>
      <c r="T46" s="226"/>
      <c r="U46" s="128"/>
      <c r="V46" s="228"/>
      <c r="W46" s="326"/>
      <c r="X46" s="226"/>
      <c r="Y46" s="128"/>
      <c r="Z46" s="227"/>
      <c r="AA46" s="221"/>
      <c r="AB46" s="222"/>
      <c r="AC46" s="223"/>
      <c r="AD46" s="225"/>
      <c r="AE46" s="352"/>
      <c r="AF46" s="307"/>
      <c r="AG46" s="224"/>
      <c r="AH46" s="146"/>
      <c r="AI46" s="234"/>
      <c r="AJ46" s="307"/>
      <c r="AK46" s="224"/>
      <c r="AL46" s="146"/>
      <c r="AM46" s="234"/>
      <c r="AN46" s="307"/>
      <c r="AO46" s="224"/>
      <c r="AP46" s="146"/>
      <c r="AQ46" s="235"/>
      <c r="AR46" s="372"/>
      <c r="AS46" s="303"/>
      <c r="AT46" s="325"/>
      <c r="AU46" s="345"/>
      <c r="AV46" s="399"/>
      <c r="AW46" s="346"/>
      <c r="AX46" s="196"/>
    </row>
    <row r="47" spans="1:50" ht="12.75">
      <c r="A47" s="326">
        <v>8</v>
      </c>
      <c r="B47" s="131"/>
      <c r="C47" s="131"/>
      <c r="D47" s="128"/>
      <c r="E47" s="300"/>
      <c r="F47" s="524"/>
      <c r="G47" s="139"/>
      <c r="H47" s="226"/>
      <c r="I47" s="128"/>
      <c r="J47" s="227"/>
      <c r="K47" s="139"/>
      <c r="L47" s="226"/>
      <c r="M47" s="128"/>
      <c r="N47" s="228"/>
      <c r="O47" s="326"/>
      <c r="P47" s="226"/>
      <c r="Q47" s="128"/>
      <c r="R47" s="227"/>
      <c r="S47" s="139"/>
      <c r="T47" s="226"/>
      <c r="U47" s="128"/>
      <c r="V47" s="228"/>
      <c r="W47" s="326"/>
      <c r="X47" s="226"/>
      <c r="Y47" s="128"/>
      <c r="Z47" s="227"/>
      <c r="AA47" s="221"/>
      <c r="AB47" s="222"/>
      <c r="AC47" s="223"/>
      <c r="AD47" s="225"/>
      <c r="AE47" s="352"/>
      <c r="AF47" s="307"/>
      <c r="AG47" s="224"/>
      <c r="AH47" s="146"/>
      <c r="AI47" s="234"/>
      <c r="AJ47" s="307"/>
      <c r="AK47" s="224"/>
      <c r="AL47" s="146"/>
      <c r="AM47" s="234"/>
      <c r="AN47" s="307"/>
      <c r="AO47" s="224"/>
      <c r="AP47" s="146"/>
      <c r="AQ47" s="235"/>
      <c r="AR47" s="372"/>
      <c r="AS47" s="303"/>
      <c r="AT47" s="325"/>
      <c r="AU47" s="345"/>
      <c r="AV47" s="399"/>
      <c r="AW47" s="347"/>
      <c r="AX47" s="196"/>
    </row>
    <row r="48" spans="1:50" ht="12.75">
      <c r="A48" s="326">
        <v>9</v>
      </c>
      <c r="B48" s="131"/>
      <c r="C48" s="131"/>
      <c r="D48" s="128"/>
      <c r="E48" s="300"/>
      <c r="F48" s="524"/>
      <c r="G48" s="139"/>
      <c r="H48" s="226"/>
      <c r="I48" s="128"/>
      <c r="J48" s="227"/>
      <c r="K48" s="139"/>
      <c r="L48" s="226"/>
      <c r="M48" s="128"/>
      <c r="N48" s="228"/>
      <c r="O48" s="326"/>
      <c r="P48" s="226"/>
      <c r="Q48" s="128"/>
      <c r="R48" s="227"/>
      <c r="S48" s="139"/>
      <c r="T48" s="226"/>
      <c r="U48" s="128"/>
      <c r="V48" s="228"/>
      <c r="W48" s="326"/>
      <c r="X48" s="226"/>
      <c r="Y48" s="128"/>
      <c r="Z48" s="227"/>
      <c r="AA48" s="221"/>
      <c r="AB48" s="222"/>
      <c r="AC48" s="223"/>
      <c r="AD48" s="225"/>
      <c r="AE48" s="351"/>
      <c r="AF48" s="307"/>
      <c r="AG48" s="224"/>
      <c r="AH48" s="146"/>
      <c r="AI48" s="234"/>
      <c r="AJ48" s="307"/>
      <c r="AK48" s="224"/>
      <c r="AL48" s="146"/>
      <c r="AM48" s="234"/>
      <c r="AN48" s="307"/>
      <c r="AO48" s="224"/>
      <c r="AP48" s="146"/>
      <c r="AQ48" s="235"/>
      <c r="AR48" s="372"/>
      <c r="AS48" s="303"/>
      <c r="AT48" s="325"/>
      <c r="AU48" s="345"/>
      <c r="AV48" s="399"/>
      <c r="AW48" s="347"/>
      <c r="AX48" s="196"/>
    </row>
    <row r="49" spans="1:50" ht="12.75">
      <c r="A49" s="326">
        <v>10</v>
      </c>
      <c r="B49" s="126"/>
      <c r="C49" s="126"/>
      <c r="D49" s="128"/>
      <c r="E49" s="300"/>
      <c r="F49" s="524"/>
      <c r="G49" s="139"/>
      <c r="H49" s="226"/>
      <c r="I49" s="128"/>
      <c r="J49" s="227"/>
      <c r="K49" s="139"/>
      <c r="L49" s="226"/>
      <c r="M49" s="128"/>
      <c r="N49" s="228"/>
      <c r="O49" s="326"/>
      <c r="P49" s="226"/>
      <c r="Q49" s="128"/>
      <c r="R49" s="227"/>
      <c r="S49" s="139"/>
      <c r="T49" s="226"/>
      <c r="U49" s="128"/>
      <c r="V49" s="228"/>
      <c r="W49" s="326"/>
      <c r="X49" s="226"/>
      <c r="Y49" s="128"/>
      <c r="Z49" s="227"/>
      <c r="AA49" s="221"/>
      <c r="AB49" s="222"/>
      <c r="AC49" s="223"/>
      <c r="AD49" s="225"/>
      <c r="AE49" s="352"/>
      <c r="AF49" s="307"/>
      <c r="AG49" s="224"/>
      <c r="AH49" s="146"/>
      <c r="AI49" s="234"/>
      <c r="AJ49" s="307"/>
      <c r="AK49" s="224"/>
      <c r="AL49" s="146"/>
      <c r="AM49" s="234"/>
      <c r="AN49" s="307"/>
      <c r="AO49" s="224"/>
      <c r="AP49" s="146"/>
      <c r="AQ49" s="235"/>
      <c r="AR49" s="372"/>
      <c r="AS49" s="303"/>
      <c r="AT49" s="325"/>
      <c r="AU49" s="345"/>
      <c r="AV49" s="399"/>
      <c r="AW49" s="347"/>
      <c r="AX49" s="196"/>
    </row>
    <row r="50" spans="1:50" ht="12.75">
      <c r="A50" s="326">
        <v>11</v>
      </c>
      <c r="B50" s="126"/>
      <c r="C50" s="126"/>
      <c r="D50" s="128"/>
      <c r="E50" s="300"/>
      <c r="F50" s="524"/>
      <c r="G50" s="139"/>
      <c r="H50" s="226"/>
      <c r="I50" s="128"/>
      <c r="J50" s="227"/>
      <c r="K50" s="139"/>
      <c r="L50" s="226"/>
      <c r="M50" s="128"/>
      <c r="N50" s="228"/>
      <c r="O50" s="326"/>
      <c r="P50" s="226"/>
      <c r="Q50" s="128"/>
      <c r="R50" s="227"/>
      <c r="S50" s="139"/>
      <c r="T50" s="226"/>
      <c r="U50" s="128"/>
      <c r="V50" s="228"/>
      <c r="W50" s="326"/>
      <c r="X50" s="226"/>
      <c r="Y50" s="128"/>
      <c r="Z50" s="227"/>
      <c r="AA50" s="221"/>
      <c r="AB50" s="222"/>
      <c r="AC50" s="223"/>
      <c r="AD50" s="225"/>
      <c r="AE50" s="352"/>
      <c r="AF50" s="307"/>
      <c r="AG50" s="224"/>
      <c r="AH50" s="146"/>
      <c r="AI50" s="234"/>
      <c r="AJ50" s="307"/>
      <c r="AK50" s="224"/>
      <c r="AL50" s="146"/>
      <c r="AM50" s="234"/>
      <c r="AN50" s="307"/>
      <c r="AO50" s="224"/>
      <c r="AP50" s="146"/>
      <c r="AQ50" s="235"/>
      <c r="AR50" s="372"/>
      <c r="AS50" s="303"/>
      <c r="AT50" s="325"/>
      <c r="AU50" s="345"/>
      <c r="AV50" s="399"/>
      <c r="AW50" s="347"/>
      <c r="AX50" s="196"/>
    </row>
    <row r="51" spans="1:50" ht="12.75">
      <c r="A51" s="326">
        <v>12</v>
      </c>
      <c r="B51" s="126"/>
      <c r="C51" s="126"/>
      <c r="D51" s="128"/>
      <c r="E51" s="300"/>
      <c r="F51" s="524"/>
      <c r="G51" s="139"/>
      <c r="H51" s="226"/>
      <c r="I51" s="128"/>
      <c r="J51" s="227"/>
      <c r="K51" s="139"/>
      <c r="L51" s="226"/>
      <c r="M51" s="128"/>
      <c r="N51" s="228"/>
      <c r="O51" s="326"/>
      <c r="P51" s="226"/>
      <c r="Q51" s="128"/>
      <c r="R51" s="227"/>
      <c r="S51" s="139"/>
      <c r="T51" s="226"/>
      <c r="U51" s="128"/>
      <c r="V51" s="228"/>
      <c r="W51" s="326"/>
      <c r="X51" s="226"/>
      <c r="Y51" s="128"/>
      <c r="Z51" s="227"/>
      <c r="AA51" s="221"/>
      <c r="AB51" s="222"/>
      <c r="AC51" s="223"/>
      <c r="AD51" s="225"/>
      <c r="AE51" s="351"/>
      <c r="AF51" s="307"/>
      <c r="AG51" s="224"/>
      <c r="AH51" s="146"/>
      <c r="AI51" s="234"/>
      <c r="AJ51" s="307"/>
      <c r="AK51" s="224"/>
      <c r="AL51" s="146"/>
      <c r="AM51" s="234"/>
      <c r="AN51" s="307"/>
      <c r="AO51" s="224"/>
      <c r="AP51" s="146"/>
      <c r="AQ51" s="235"/>
      <c r="AR51" s="372"/>
      <c r="AS51" s="303"/>
      <c r="AT51" s="325"/>
      <c r="AU51" s="345"/>
      <c r="AV51" s="371"/>
      <c r="AW51" s="346"/>
      <c r="AX51" s="196"/>
    </row>
    <row r="52" spans="1:50" ht="12.75">
      <c r="A52" s="326">
        <v>13</v>
      </c>
      <c r="B52" s="153"/>
      <c r="C52" s="153"/>
      <c r="D52" s="128"/>
      <c r="E52" s="300"/>
      <c r="F52" s="524"/>
      <c r="G52" s="139"/>
      <c r="H52" s="226"/>
      <c r="I52" s="128"/>
      <c r="J52" s="227"/>
      <c r="K52" s="139"/>
      <c r="L52" s="226"/>
      <c r="M52" s="128"/>
      <c r="N52" s="228"/>
      <c r="O52" s="326"/>
      <c r="P52" s="226"/>
      <c r="Q52" s="128"/>
      <c r="R52" s="227"/>
      <c r="S52" s="139"/>
      <c r="T52" s="226"/>
      <c r="U52" s="128"/>
      <c r="V52" s="228"/>
      <c r="W52" s="326"/>
      <c r="X52" s="226"/>
      <c r="Y52" s="128"/>
      <c r="Z52" s="227"/>
      <c r="AA52" s="221"/>
      <c r="AB52" s="222"/>
      <c r="AC52" s="223"/>
      <c r="AD52" s="225"/>
      <c r="AE52" s="352"/>
      <c r="AF52" s="307"/>
      <c r="AG52" s="224"/>
      <c r="AH52" s="146"/>
      <c r="AI52" s="234"/>
      <c r="AJ52" s="307"/>
      <c r="AK52" s="224"/>
      <c r="AL52" s="146"/>
      <c r="AM52" s="234"/>
      <c r="AN52" s="307"/>
      <c r="AO52" s="224"/>
      <c r="AP52" s="146"/>
      <c r="AQ52" s="235"/>
      <c r="AR52" s="372"/>
      <c r="AS52" s="303"/>
      <c r="AT52" s="325"/>
      <c r="AU52" s="345"/>
      <c r="AV52" s="371"/>
      <c r="AW52" s="347"/>
      <c r="AX52" s="196"/>
    </row>
    <row r="53" spans="1:50" ht="12.75">
      <c r="A53" s="326">
        <v>14</v>
      </c>
      <c r="B53" s="126"/>
      <c r="C53" s="126"/>
      <c r="D53" s="128"/>
      <c r="E53" s="190"/>
      <c r="F53" s="525"/>
      <c r="G53" s="139"/>
      <c r="H53" s="226"/>
      <c r="I53" s="128"/>
      <c r="J53" s="227"/>
      <c r="K53" s="139"/>
      <c r="L53" s="226"/>
      <c r="M53" s="128"/>
      <c r="N53" s="228"/>
      <c r="O53" s="326"/>
      <c r="P53" s="226"/>
      <c r="Q53" s="128"/>
      <c r="R53" s="227"/>
      <c r="S53" s="139"/>
      <c r="T53" s="226"/>
      <c r="U53" s="128"/>
      <c r="V53" s="228"/>
      <c r="W53" s="326"/>
      <c r="X53" s="226"/>
      <c r="Y53" s="128"/>
      <c r="Z53" s="227"/>
      <c r="AA53" s="221"/>
      <c r="AB53" s="222"/>
      <c r="AC53" s="223"/>
      <c r="AD53" s="225"/>
      <c r="AE53" s="353"/>
      <c r="AF53" s="307"/>
      <c r="AG53" s="224"/>
      <c r="AH53" s="146"/>
      <c r="AI53" s="234"/>
      <c r="AJ53" s="307"/>
      <c r="AK53" s="224"/>
      <c r="AL53" s="146"/>
      <c r="AM53" s="234"/>
      <c r="AN53" s="307"/>
      <c r="AO53" s="224"/>
      <c r="AP53" s="146"/>
      <c r="AQ53" s="235"/>
      <c r="AR53" s="372"/>
      <c r="AS53" s="303"/>
      <c r="AT53" s="325"/>
      <c r="AU53" s="345"/>
      <c r="AV53" s="371"/>
      <c r="AW53" s="347"/>
      <c r="AX53" s="196"/>
    </row>
    <row r="54" spans="1:50" ht="12.75">
      <c r="A54" s="326">
        <v>15</v>
      </c>
      <c r="B54" s="126"/>
      <c r="C54" s="126"/>
      <c r="D54" s="128"/>
      <c r="E54" s="190"/>
      <c r="F54" s="525"/>
      <c r="G54" s="139"/>
      <c r="H54" s="226"/>
      <c r="I54" s="128"/>
      <c r="J54" s="227"/>
      <c r="K54" s="139"/>
      <c r="L54" s="226"/>
      <c r="M54" s="128"/>
      <c r="N54" s="228"/>
      <c r="O54" s="326"/>
      <c r="P54" s="226"/>
      <c r="Q54" s="128"/>
      <c r="R54" s="227"/>
      <c r="S54" s="139"/>
      <c r="T54" s="226"/>
      <c r="U54" s="128"/>
      <c r="V54" s="228"/>
      <c r="W54" s="326"/>
      <c r="X54" s="226"/>
      <c r="Y54" s="128"/>
      <c r="Z54" s="227"/>
      <c r="AA54" s="221"/>
      <c r="AB54" s="222"/>
      <c r="AC54" s="223"/>
      <c r="AD54" s="225"/>
      <c r="AE54" s="354"/>
      <c r="AF54" s="307"/>
      <c r="AG54" s="224"/>
      <c r="AH54" s="146"/>
      <c r="AI54" s="234"/>
      <c r="AJ54" s="307"/>
      <c r="AK54" s="224"/>
      <c r="AL54" s="146"/>
      <c r="AM54" s="234"/>
      <c r="AN54" s="307"/>
      <c r="AO54" s="224"/>
      <c r="AP54" s="146"/>
      <c r="AQ54" s="235"/>
      <c r="AR54" s="372"/>
      <c r="AS54" s="303"/>
      <c r="AT54" s="325"/>
      <c r="AU54" s="345"/>
      <c r="AV54" s="371"/>
      <c r="AW54" s="347"/>
      <c r="AX54" s="196"/>
    </row>
    <row r="55" spans="1:50" ht="12.75">
      <c r="A55" s="326">
        <v>16</v>
      </c>
      <c r="B55" s="131"/>
      <c r="C55" s="131"/>
      <c r="D55" s="128"/>
      <c r="E55" s="190"/>
      <c r="F55" s="525"/>
      <c r="G55" s="139"/>
      <c r="H55" s="226"/>
      <c r="I55" s="128"/>
      <c r="J55" s="227"/>
      <c r="K55" s="139"/>
      <c r="L55" s="226"/>
      <c r="M55" s="128"/>
      <c r="N55" s="228"/>
      <c r="O55" s="326"/>
      <c r="P55" s="226"/>
      <c r="Q55" s="128"/>
      <c r="R55" s="227"/>
      <c r="S55" s="139"/>
      <c r="T55" s="226"/>
      <c r="U55" s="128"/>
      <c r="V55" s="228"/>
      <c r="W55" s="326"/>
      <c r="X55" s="226"/>
      <c r="Y55" s="128"/>
      <c r="Z55" s="227"/>
      <c r="AA55" s="221"/>
      <c r="AB55" s="222"/>
      <c r="AC55" s="223"/>
      <c r="AD55" s="225"/>
      <c r="AE55" s="353"/>
      <c r="AF55" s="307"/>
      <c r="AG55" s="224"/>
      <c r="AH55" s="146"/>
      <c r="AI55" s="234"/>
      <c r="AJ55" s="307"/>
      <c r="AK55" s="224"/>
      <c r="AL55" s="146"/>
      <c r="AM55" s="234"/>
      <c r="AN55" s="307"/>
      <c r="AO55" s="224"/>
      <c r="AP55" s="146"/>
      <c r="AQ55" s="235"/>
      <c r="AR55" s="372"/>
      <c r="AS55" s="303"/>
      <c r="AT55" s="325"/>
      <c r="AU55" s="345"/>
      <c r="AV55" s="371"/>
      <c r="AW55" s="347"/>
      <c r="AX55" s="196"/>
    </row>
    <row r="56" spans="1:50" ht="13.5" thickBot="1">
      <c r="A56" s="335">
        <v>17</v>
      </c>
      <c r="B56" s="137"/>
      <c r="C56" s="137"/>
      <c r="D56" s="134"/>
      <c r="E56" s="318"/>
      <c r="F56" s="526"/>
      <c r="G56" s="342"/>
      <c r="H56" s="248"/>
      <c r="I56" s="134"/>
      <c r="J56" s="249"/>
      <c r="K56" s="342"/>
      <c r="L56" s="248"/>
      <c r="M56" s="134"/>
      <c r="N56" s="250"/>
      <c r="O56" s="335"/>
      <c r="P56" s="248"/>
      <c r="Q56" s="134"/>
      <c r="R56" s="249"/>
      <c r="S56" s="342"/>
      <c r="T56" s="248"/>
      <c r="U56" s="134"/>
      <c r="V56" s="250"/>
      <c r="W56" s="335"/>
      <c r="X56" s="248"/>
      <c r="Y56" s="134"/>
      <c r="Z56" s="249"/>
      <c r="AA56" s="359"/>
      <c r="AB56" s="258"/>
      <c r="AC56" s="356"/>
      <c r="AD56" s="259"/>
      <c r="AE56" s="357"/>
      <c r="AF56" s="365"/>
      <c r="AG56" s="256"/>
      <c r="AH56" s="355"/>
      <c r="AI56" s="366"/>
      <c r="AJ56" s="365"/>
      <c r="AK56" s="256"/>
      <c r="AL56" s="355"/>
      <c r="AM56" s="366"/>
      <c r="AN56" s="365"/>
      <c r="AO56" s="256"/>
      <c r="AP56" s="355"/>
      <c r="AQ56" s="257"/>
      <c r="AR56" s="373"/>
      <c r="AS56" s="246"/>
      <c r="AT56" s="339"/>
      <c r="AU56" s="247"/>
      <c r="AV56" s="343"/>
      <c r="AW56" s="369"/>
      <c r="AX56" s="196"/>
    </row>
    <row r="57" spans="1:50" ht="12.75">
      <c r="A57" s="196"/>
      <c r="B57" s="196"/>
      <c r="C57" s="196"/>
      <c r="D57" s="196"/>
      <c r="E57" s="196"/>
      <c r="F57" s="377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229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</row>
    <row r="58" ht="11.25">
      <c r="AG58" s="11"/>
    </row>
    <row r="59" ht="11.25" customHeight="1">
      <c r="AG59" s="11"/>
    </row>
    <row r="61" ht="11.25" customHeight="1"/>
    <row r="63" ht="11.25" customHeight="1"/>
    <row r="65" ht="11.25" customHeight="1"/>
    <row r="67" ht="11.25" customHeight="1"/>
    <row r="68" ht="13.5" customHeight="1"/>
  </sheetData>
  <sheetProtection sheet="1" selectLockedCells="1"/>
  <mergeCells count="25">
    <mergeCell ref="C3:D3"/>
    <mergeCell ref="C4:D4"/>
    <mergeCell ref="C5:D5"/>
    <mergeCell ref="C6:D6"/>
    <mergeCell ref="C7:D7"/>
    <mergeCell ref="G10:J10"/>
    <mergeCell ref="K10:N10"/>
    <mergeCell ref="O10:R10"/>
    <mergeCell ref="W38:Z38"/>
    <mergeCell ref="AA38:AD38"/>
    <mergeCell ref="AF38:AI38"/>
    <mergeCell ref="S10:V10"/>
    <mergeCell ref="W10:Z10"/>
    <mergeCell ref="AA10:AD10"/>
    <mergeCell ref="AF10:AI10"/>
    <mergeCell ref="G38:J38"/>
    <mergeCell ref="K38:N38"/>
    <mergeCell ref="O38:R38"/>
    <mergeCell ref="S38:V38"/>
    <mergeCell ref="AR38:AU38"/>
    <mergeCell ref="AJ10:AM10"/>
    <mergeCell ref="AN10:AQ10"/>
    <mergeCell ref="AR10:AU10"/>
    <mergeCell ref="AJ38:AM38"/>
    <mergeCell ref="AN38:AQ38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C3:D7" emptyCellReferenc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A352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 outlineLevelCol="1"/>
  <cols>
    <col min="1" max="1" width="3.8515625" style="1" customWidth="1"/>
    <col min="2" max="2" width="14.28125" style="1" customWidth="1"/>
    <col min="3" max="3" width="13.57421875" style="1" customWidth="1"/>
    <col min="4" max="4" width="9.421875" style="1" customWidth="1"/>
    <col min="5" max="5" width="13.7109375" style="1" customWidth="1"/>
    <col min="6" max="6" width="9.28125" style="377" customWidth="1"/>
    <col min="7" max="26" width="4.7109375" style="1" customWidth="1" outlineLevel="1"/>
    <col min="27" max="30" width="4.7109375" style="1" customWidth="1"/>
    <col min="31" max="31" width="5.57421875" style="1" customWidth="1"/>
    <col min="32" max="32" width="5.8515625" style="1" customWidth="1"/>
    <col min="33" max="33" width="6.28125" style="1" customWidth="1"/>
    <col min="34" max="34" width="6.57421875" style="1" customWidth="1"/>
    <col min="35" max="36" width="7.28125" style="1" customWidth="1"/>
    <col min="37" max="37" width="7.57421875" style="1" customWidth="1"/>
    <col min="38" max="39" width="7.140625" style="1" customWidth="1"/>
    <col min="40" max="40" width="6.57421875" style="1" customWidth="1"/>
    <col min="41" max="42" width="7.00390625" style="1" customWidth="1"/>
    <col min="43" max="45" width="7.28125" style="1" customWidth="1"/>
    <col min="46" max="46" width="7.140625" style="1" customWidth="1"/>
    <col min="47" max="47" width="7.28125" style="1" customWidth="1"/>
    <col min="48" max="48" width="7.140625" style="1" customWidth="1"/>
    <col min="49" max="49" width="6.57421875" style="1" customWidth="1"/>
    <col min="50" max="16384" width="9.140625" style="1" customWidth="1"/>
  </cols>
  <sheetData>
    <row r="1" spans="1:31" ht="15.75">
      <c r="A1" s="37" t="str">
        <f>'A gr.'!A1</f>
        <v>2011 m. Lietuvos Boulderingo Taurė. I Etapas - Klaipėda</v>
      </c>
      <c r="B1" s="19"/>
      <c r="C1" s="19"/>
      <c r="D1" s="19"/>
      <c r="E1" s="19"/>
      <c r="F1" s="19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53" ht="13.5" thickBot="1">
      <c r="A2" s="195"/>
      <c r="B2" s="195"/>
      <c r="C2" s="195"/>
      <c r="D2" s="195"/>
      <c r="E2" s="195"/>
      <c r="F2" s="191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</row>
    <row r="3" spans="1:53" ht="12.75" customHeight="1">
      <c r="A3" s="195"/>
      <c r="B3" s="784" t="s">
        <v>21</v>
      </c>
      <c r="C3" s="1114">
        <f>'A gr.'!C3:D3</f>
        <v>40572</v>
      </c>
      <c r="D3" s="1115"/>
      <c r="E3" s="316"/>
      <c r="F3" s="374"/>
      <c r="G3" s="197"/>
      <c r="H3" s="197"/>
      <c r="I3" s="197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2"/>
      <c r="AB3" s="192"/>
      <c r="AC3" s="192"/>
      <c r="AD3" s="192"/>
      <c r="AE3" s="195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</row>
    <row r="4" spans="1:53" ht="12.75">
      <c r="A4" s="195"/>
      <c r="B4" s="360" t="s">
        <v>22</v>
      </c>
      <c r="C4" s="1067" t="s">
        <v>1</v>
      </c>
      <c r="D4" s="1068"/>
      <c r="E4" s="317"/>
      <c r="F4" s="191"/>
      <c r="G4" s="199"/>
      <c r="H4" s="199"/>
      <c r="I4" s="199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5"/>
      <c r="AB4" s="195"/>
      <c r="AC4" s="195"/>
      <c r="AD4" s="192"/>
      <c r="AE4" s="192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</row>
    <row r="5" spans="1:53" ht="12.75">
      <c r="A5" s="195"/>
      <c r="B5" s="360" t="s">
        <v>23</v>
      </c>
      <c r="C5" s="1067" t="str">
        <f>'A gr.'!C5:D5</f>
        <v>I</v>
      </c>
      <c r="D5" s="1068"/>
      <c r="E5" s="317"/>
      <c r="F5" s="375"/>
      <c r="G5" s="200"/>
      <c r="H5" s="200"/>
      <c r="I5" s="200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192"/>
      <c r="AB5" s="192"/>
      <c r="AC5" s="192"/>
      <c r="AD5" s="192"/>
      <c r="AE5" s="192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</row>
    <row r="6" spans="1:53" ht="12.75">
      <c r="A6" s="195"/>
      <c r="B6" s="360" t="s">
        <v>157</v>
      </c>
      <c r="C6" s="1067" t="str">
        <f>'A gr.'!C6:D6</f>
        <v>Edmundas Tilvikas</v>
      </c>
      <c r="D6" s="1068"/>
      <c r="E6" s="317"/>
      <c r="F6" s="376"/>
      <c r="G6" s="202"/>
      <c r="H6" s="202"/>
      <c r="I6" s="202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2"/>
      <c r="AB6" s="192"/>
      <c r="AC6" s="192"/>
      <c r="AD6" s="192"/>
      <c r="AE6" s="192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</row>
    <row r="7" spans="1:53" ht="13.5" customHeight="1" thickBot="1">
      <c r="A7" s="195"/>
      <c r="B7" s="203" t="s">
        <v>32</v>
      </c>
      <c r="C7" s="1112" t="str">
        <f>'A gr.'!C7:D7</f>
        <v>Sergejus Kozliuk</v>
      </c>
      <c r="D7" s="1113"/>
      <c r="E7" s="317"/>
      <c r="F7" s="376"/>
      <c r="G7" s="202"/>
      <c r="H7" s="202"/>
      <c r="I7" s="202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5"/>
      <c r="AB7" s="195"/>
      <c r="AC7" s="195"/>
      <c r="AD7" s="195"/>
      <c r="AE7" s="195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</row>
    <row r="8" spans="1:53" ht="13.5" customHeight="1">
      <c r="A8" s="195"/>
      <c r="B8" s="204"/>
      <c r="C8" s="204"/>
      <c r="D8" s="204"/>
      <c r="E8" s="204"/>
      <c r="F8" s="191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195"/>
      <c r="AB8" s="195"/>
      <c r="AC8" s="204"/>
      <c r="AD8" s="204"/>
      <c r="AE8" s="204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</row>
    <row r="9" spans="1:53" ht="13.5" customHeight="1" thickBot="1">
      <c r="A9" s="195"/>
      <c r="B9" s="204"/>
      <c r="C9" s="204"/>
      <c r="D9" s="204"/>
      <c r="E9" s="204"/>
      <c r="F9" s="191"/>
      <c r="G9" s="205" t="s">
        <v>26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195"/>
      <c r="AF9" s="205" t="s">
        <v>7</v>
      </c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195"/>
      <c r="AW9" s="195"/>
      <c r="AX9" s="196"/>
      <c r="AY9" s="196"/>
      <c r="AZ9" s="196"/>
      <c r="BA9" s="196"/>
    </row>
    <row r="10" spans="1:53" ht="13.5" customHeight="1" thickBot="1">
      <c r="A10" s="195"/>
      <c r="B10" s="207" t="str">
        <f>CONCATENATE($C$4," pogrupis")</f>
        <v>E pogrupis</v>
      </c>
      <c r="C10" s="208"/>
      <c r="D10" s="208"/>
      <c r="E10" s="208"/>
      <c r="F10" s="191"/>
      <c r="G10" s="1105" t="s">
        <v>8</v>
      </c>
      <c r="H10" s="1106"/>
      <c r="I10" s="1106"/>
      <c r="J10" s="1107"/>
      <c r="K10" s="1108" t="s">
        <v>9</v>
      </c>
      <c r="L10" s="1109"/>
      <c r="M10" s="1109"/>
      <c r="N10" s="1110"/>
      <c r="O10" s="1108" t="s">
        <v>10</v>
      </c>
      <c r="P10" s="1109"/>
      <c r="Q10" s="1109"/>
      <c r="R10" s="1110"/>
      <c r="S10" s="1108" t="s">
        <v>28</v>
      </c>
      <c r="T10" s="1109"/>
      <c r="U10" s="1109"/>
      <c r="V10" s="1110"/>
      <c r="W10" s="1108" t="s">
        <v>29</v>
      </c>
      <c r="X10" s="1109"/>
      <c r="Y10" s="1109"/>
      <c r="Z10" s="1110"/>
      <c r="AA10" s="1104" t="s">
        <v>11</v>
      </c>
      <c r="AB10" s="1098"/>
      <c r="AC10" s="1098"/>
      <c r="AD10" s="1099"/>
      <c r="AE10" s="427"/>
      <c r="AF10" s="1100" t="s">
        <v>8</v>
      </c>
      <c r="AG10" s="1101"/>
      <c r="AH10" s="1101"/>
      <c r="AI10" s="1102"/>
      <c r="AJ10" s="1100" t="s">
        <v>9</v>
      </c>
      <c r="AK10" s="1101"/>
      <c r="AL10" s="1101"/>
      <c r="AM10" s="1102"/>
      <c r="AN10" s="1097" t="s">
        <v>10</v>
      </c>
      <c r="AO10" s="1098"/>
      <c r="AP10" s="1098"/>
      <c r="AQ10" s="1103"/>
      <c r="AR10" s="1104" t="s">
        <v>11</v>
      </c>
      <c r="AS10" s="1098"/>
      <c r="AT10" s="1098"/>
      <c r="AU10" s="1099"/>
      <c r="AV10" s="428"/>
      <c r="AW10" s="429"/>
      <c r="AX10" s="196"/>
      <c r="AY10" s="196"/>
      <c r="AZ10" s="196"/>
      <c r="BA10" s="196"/>
    </row>
    <row r="11" spans="1:53" ht="13.5" customHeight="1" thickBot="1">
      <c r="A11" s="405" t="s">
        <v>12</v>
      </c>
      <c r="B11" s="406" t="s">
        <v>13</v>
      </c>
      <c r="C11" s="406" t="s">
        <v>14</v>
      </c>
      <c r="D11" s="406" t="s">
        <v>31</v>
      </c>
      <c r="E11" s="406" t="s">
        <v>30</v>
      </c>
      <c r="F11" s="407" t="s">
        <v>133</v>
      </c>
      <c r="G11" s="408" t="s">
        <v>15</v>
      </c>
      <c r="H11" s="409" t="s">
        <v>17</v>
      </c>
      <c r="I11" s="410" t="s">
        <v>16</v>
      </c>
      <c r="J11" s="411" t="s">
        <v>17</v>
      </c>
      <c r="K11" s="412" t="s">
        <v>15</v>
      </c>
      <c r="L11" s="409" t="s">
        <v>17</v>
      </c>
      <c r="M11" s="410" t="s">
        <v>16</v>
      </c>
      <c r="N11" s="411" t="s">
        <v>17</v>
      </c>
      <c r="O11" s="412" t="s">
        <v>15</v>
      </c>
      <c r="P11" s="409" t="s">
        <v>17</v>
      </c>
      <c r="Q11" s="410" t="s">
        <v>16</v>
      </c>
      <c r="R11" s="411" t="s">
        <v>17</v>
      </c>
      <c r="S11" s="412" t="s">
        <v>15</v>
      </c>
      <c r="T11" s="409" t="s">
        <v>17</v>
      </c>
      <c r="U11" s="410" t="s">
        <v>16</v>
      </c>
      <c r="V11" s="411" t="s">
        <v>17</v>
      </c>
      <c r="W11" s="412" t="s">
        <v>15</v>
      </c>
      <c r="X11" s="409" t="s">
        <v>17</v>
      </c>
      <c r="Y11" s="410" t="s">
        <v>16</v>
      </c>
      <c r="Z11" s="413" t="s">
        <v>17</v>
      </c>
      <c r="AA11" s="211" t="s">
        <v>15</v>
      </c>
      <c r="AB11" s="212" t="s">
        <v>17</v>
      </c>
      <c r="AC11" s="213" t="s">
        <v>16</v>
      </c>
      <c r="AD11" s="214" t="s">
        <v>17</v>
      </c>
      <c r="AE11" s="414" t="s">
        <v>4</v>
      </c>
      <c r="AF11" s="211" t="s">
        <v>15</v>
      </c>
      <c r="AG11" s="212" t="s">
        <v>17</v>
      </c>
      <c r="AH11" s="213" t="s">
        <v>16</v>
      </c>
      <c r="AI11" s="214" t="s">
        <v>17</v>
      </c>
      <c r="AJ11" s="211" t="s">
        <v>15</v>
      </c>
      <c r="AK11" s="212" t="s">
        <v>17</v>
      </c>
      <c r="AL11" s="213" t="s">
        <v>16</v>
      </c>
      <c r="AM11" s="214" t="s">
        <v>17</v>
      </c>
      <c r="AN11" s="215" t="s">
        <v>15</v>
      </c>
      <c r="AO11" s="212" t="s">
        <v>17</v>
      </c>
      <c r="AP11" s="213" t="s">
        <v>16</v>
      </c>
      <c r="AQ11" s="216" t="s">
        <v>17</v>
      </c>
      <c r="AR11" s="344" t="s">
        <v>15</v>
      </c>
      <c r="AS11" s="212" t="s">
        <v>17</v>
      </c>
      <c r="AT11" s="213" t="s">
        <v>16</v>
      </c>
      <c r="AU11" s="216" t="s">
        <v>17</v>
      </c>
      <c r="AV11" s="217" t="s">
        <v>4</v>
      </c>
      <c r="AW11" s="210" t="s">
        <v>18</v>
      </c>
      <c r="AX11" s="196"/>
      <c r="AY11" s="196"/>
      <c r="AZ11" s="196"/>
      <c r="BA11" s="196"/>
    </row>
    <row r="12" spans="1:53" ht="12.75">
      <c r="A12" s="320">
        <v>1</v>
      </c>
      <c r="B12" s="383" t="s">
        <v>135</v>
      </c>
      <c r="C12" s="383" t="s">
        <v>120</v>
      </c>
      <c r="D12" s="181">
        <v>2000</v>
      </c>
      <c r="E12" s="187" t="s">
        <v>76</v>
      </c>
      <c r="F12" s="395" t="s">
        <v>172</v>
      </c>
      <c r="G12" s="323">
        <v>1</v>
      </c>
      <c r="H12" s="218">
        <v>1</v>
      </c>
      <c r="I12" s="322">
        <v>1</v>
      </c>
      <c r="J12" s="219">
        <v>1</v>
      </c>
      <c r="K12" s="139">
        <v>1</v>
      </c>
      <c r="L12" s="226">
        <v>1</v>
      </c>
      <c r="M12" s="128">
        <v>1</v>
      </c>
      <c r="N12" s="228">
        <v>1</v>
      </c>
      <c r="O12" s="323">
        <v>1</v>
      </c>
      <c r="P12" s="218">
        <v>1</v>
      </c>
      <c r="Q12" s="322">
        <v>1</v>
      </c>
      <c r="R12" s="219">
        <v>1</v>
      </c>
      <c r="S12" s="139">
        <v>1</v>
      </c>
      <c r="T12" s="226">
        <v>1</v>
      </c>
      <c r="U12" s="128">
        <v>1</v>
      </c>
      <c r="V12" s="228">
        <v>1</v>
      </c>
      <c r="W12" s="323">
        <v>1</v>
      </c>
      <c r="X12" s="218">
        <v>1</v>
      </c>
      <c r="Y12" s="322">
        <v>1</v>
      </c>
      <c r="Z12" s="219">
        <v>1</v>
      </c>
      <c r="AA12" s="484">
        <f>G12+K12+O12+S12+W12</f>
        <v>5</v>
      </c>
      <c r="AB12" s="485">
        <f>H12+L12+P12+T12+X12</f>
        <v>5</v>
      </c>
      <c r="AC12" s="486">
        <f>I12+M12+Q12+U12+Y12</f>
        <v>5</v>
      </c>
      <c r="AD12" s="487">
        <f>J12+N12+R12+V12+Z12</f>
        <v>5</v>
      </c>
      <c r="AE12" s="392">
        <v>1</v>
      </c>
      <c r="AF12" s="385">
        <v>0</v>
      </c>
      <c r="AG12" s="304">
        <v>0</v>
      </c>
      <c r="AH12" s="183">
        <v>1</v>
      </c>
      <c r="AI12" s="305">
        <v>1</v>
      </c>
      <c r="AJ12" s="384">
        <v>0</v>
      </c>
      <c r="AK12" s="304">
        <v>0</v>
      </c>
      <c r="AL12" s="183">
        <v>1</v>
      </c>
      <c r="AM12" s="386">
        <v>1</v>
      </c>
      <c r="AN12" s="385">
        <v>1</v>
      </c>
      <c r="AO12" s="304">
        <v>1</v>
      </c>
      <c r="AP12" s="183">
        <v>1</v>
      </c>
      <c r="AQ12" s="305">
        <v>1</v>
      </c>
      <c r="AR12" s="586">
        <f aca="true" t="shared" si="0" ref="AR12:AU14">AF12+AJ12+AN12</f>
        <v>1</v>
      </c>
      <c r="AS12" s="556">
        <f t="shared" si="0"/>
        <v>1</v>
      </c>
      <c r="AT12" s="557">
        <f t="shared" si="0"/>
        <v>3</v>
      </c>
      <c r="AU12" s="587">
        <f t="shared" si="0"/>
        <v>3</v>
      </c>
      <c r="AV12" s="397" t="s">
        <v>44</v>
      </c>
      <c r="AW12" s="492"/>
      <c r="AX12" s="196"/>
      <c r="AY12" s="196"/>
      <c r="AZ12" s="196"/>
      <c r="BA12" s="196"/>
    </row>
    <row r="13" spans="1:53" ht="12.75">
      <c r="A13" s="326">
        <v>2</v>
      </c>
      <c r="B13" s="387" t="s">
        <v>122</v>
      </c>
      <c r="C13" s="387" t="s">
        <v>136</v>
      </c>
      <c r="D13" s="182">
        <v>2001</v>
      </c>
      <c r="E13" s="187" t="s">
        <v>76</v>
      </c>
      <c r="F13" s="396" t="s">
        <v>172</v>
      </c>
      <c r="G13" s="326">
        <v>1</v>
      </c>
      <c r="H13" s="226">
        <v>1</v>
      </c>
      <c r="I13" s="128">
        <v>1</v>
      </c>
      <c r="J13" s="227">
        <v>1</v>
      </c>
      <c r="K13" s="139">
        <v>1</v>
      </c>
      <c r="L13" s="226">
        <v>1</v>
      </c>
      <c r="M13" s="128">
        <v>1</v>
      </c>
      <c r="N13" s="228">
        <v>1</v>
      </c>
      <c r="O13" s="326">
        <v>1</v>
      </c>
      <c r="P13" s="226">
        <v>1</v>
      </c>
      <c r="Q13" s="128">
        <v>1</v>
      </c>
      <c r="R13" s="227">
        <v>1</v>
      </c>
      <c r="S13" s="139">
        <v>1</v>
      </c>
      <c r="T13" s="226">
        <v>1</v>
      </c>
      <c r="U13" s="128">
        <v>1</v>
      </c>
      <c r="V13" s="228">
        <v>1</v>
      </c>
      <c r="W13" s="326">
        <v>1</v>
      </c>
      <c r="X13" s="226">
        <v>1</v>
      </c>
      <c r="Y13" s="128">
        <v>1</v>
      </c>
      <c r="Z13" s="227">
        <v>1</v>
      </c>
      <c r="AA13" s="484">
        <f aca="true" t="shared" si="1" ref="AA13:AA27">G13+K13+O13+S13+W13</f>
        <v>5</v>
      </c>
      <c r="AB13" s="485">
        <f aca="true" t="shared" si="2" ref="AB13:AB27">H13+L13+P13+T13+X13</f>
        <v>5</v>
      </c>
      <c r="AC13" s="486">
        <f aca="true" t="shared" si="3" ref="AC13:AC27">I13+M13+Q13+U13+Y13</f>
        <v>5</v>
      </c>
      <c r="AD13" s="487">
        <f aca="true" t="shared" si="4" ref="AD13:AD27">J13+N13+R13+V13+Z13</f>
        <v>5</v>
      </c>
      <c r="AE13" s="393">
        <v>1</v>
      </c>
      <c r="AF13" s="388">
        <v>0</v>
      </c>
      <c r="AG13" s="302">
        <v>0</v>
      </c>
      <c r="AH13" s="182">
        <v>0</v>
      </c>
      <c r="AI13" s="306">
        <v>0</v>
      </c>
      <c r="AJ13" s="184">
        <v>0</v>
      </c>
      <c r="AK13" s="302">
        <v>0</v>
      </c>
      <c r="AL13" s="182">
        <v>1</v>
      </c>
      <c r="AM13" s="309">
        <v>4</v>
      </c>
      <c r="AN13" s="388">
        <v>0</v>
      </c>
      <c r="AO13" s="302">
        <v>0</v>
      </c>
      <c r="AP13" s="182">
        <v>1</v>
      </c>
      <c r="AQ13" s="306">
        <v>5</v>
      </c>
      <c r="AR13" s="588">
        <f t="shared" si="0"/>
        <v>0</v>
      </c>
      <c r="AS13" s="560">
        <f t="shared" si="0"/>
        <v>0</v>
      </c>
      <c r="AT13" s="561">
        <f t="shared" si="0"/>
        <v>2</v>
      </c>
      <c r="AU13" s="589">
        <f t="shared" si="0"/>
        <v>9</v>
      </c>
      <c r="AV13" s="253" t="s">
        <v>46</v>
      </c>
      <c r="AW13" s="493"/>
      <c r="AX13" s="196"/>
      <c r="AY13" s="229"/>
      <c r="AZ13" s="196"/>
      <c r="BA13" s="196"/>
    </row>
    <row r="14" spans="1:53" ht="12.75">
      <c r="A14" s="326">
        <v>3</v>
      </c>
      <c r="B14" s="387" t="s">
        <v>137</v>
      </c>
      <c r="C14" s="387" t="s">
        <v>119</v>
      </c>
      <c r="D14" s="182">
        <v>2001</v>
      </c>
      <c r="E14" s="187" t="s">
        <v>76</v>
      </c>
      <c r="F14" s="396" t="s">
        <v>172</v>
      </c>
      <c r="G14" s="326">
        <v>1</v>
      </c>
      <c r="H14" s="226">
        <v>1</v>
      </c>
      <c r="I14" s="128">
        <v>1</v>
      </c>
      <c r="J14" s="227">
        <v>1</v>
      </c>
      <c r="K14" s="139">
        <v>1</v>
      </c>
      <c r="L14" s="226">
        <v>1</v>
      </c>
      <c r="M14" s="128">
        <v>1</v>
      </c>
      <c r="N14" s="228">
        <v>1</v>
      </c>
      <c r="O14" s="326">
        <v>1</v>
      </c>
      <c r="P14" s="226">
        <v>1</v>
      </c>
      <c r="Q14" s="128">
        <v>1</v>
      </c>
      <c r="R14" s="227">
        <v>1</v>
      </c>
      <c r="S14" s="139">
        <v>1</v>
      </c>
      <c r="T14" s="226">
        <v>1</v>
      </c>
      <c r="U14" s="128">
        <v>1</v>
      </c>
      <c r="V14" s="228">
        <v>1</v>
      </c>
      <c r="W14" s="326">
        <v>1</v>
      </c>
      <c r="X14" s="226">
        <v>1</v>
      </c>
      <c r="Y14" s="128">
        <v>1</v>
      </c>
      <c r="Z14" s="227">
        <v>1</v>
      </c>
      <c r="AA14" s="484">
        <f t="shared" si="1"/>
        <v>5</v>
      </c>
      <c r="AB14" s="485">
        <f t="shared" si="2"/>
        <v>5</v>
      </c>
      <c r="AC14" s="486">
        <f t="shared" si="3"/>
        <v>5</v>
      </c>
      <c r="AD14" s="487">
        <f t="shared" si="4"/>
        <v>5</v>
      </c>
      <c r="AE14" s="394">
        <v>1</v>
      </c>
      <c r="AF14" s="388">
        <v>0</v>
      </c>
      <c r="AG14" s="302">
        <v>0</v>
      </c>
      <c r="AH14" s="182">
        <v>0</v>
      </c>
      <c r="AI14" s="306">
        <v>0</v>
      </c>
      <c r="AJ14" s="184">
        <v>0</v>
      </c>
      <c r="AK14" s="302">
        <v>0</v>
      </c>
      <c r="AL14" s="182">
        <v>1</v>
      </c>
      <c r="AM14" s="309">
        <v>4</v>
      </c>
      <c r="AN14" s="388">
        <v>0</v>
      </c>
      <c r="AO14" s="302">
        <v>0</v>
      </c>
      <c r="AP14" s="182">
        <v>0</v>
      </c>
      <c r="AQ14" s="306">
        <v>0</v>
      </c>
      <c r="AR14" s="588">
        <f t="shared" si="0"/>
        <v>0</v>
      </c>
      <c r="AS14" s="560">
        <f t="shared" si="0"/>
        <v>0</v>
      </c>
      <c r="AT14" s="561">
        <f t="shared" si="0"/>
        <v>1</v>
      </c>
      <c r="AU14" s="589">
        <f t="shared" si="0"/>
        <v>4</v>
      </c>
      <c r="AV14" s="253" t="s">
        <v>45</v>
      </c>
      <c r="AW14" s="494"/>
      <c r="AX14" s="196"/>
      <c r="AY14" s="229"/>
      <c r="AZ14" s="196"/>
      <c r="BA14" s="196"/>
    </row>
    <row r="15" spans="1:53" ht="12.75">
      <c r="A15" s="326">
        <v>4</v>
      </c>
      <c r="B15" s="387" t="s">
        <v>138</v>
      </c>
      <c r="C15" s="387" t="s">
        <v>139</v>
      </c>
      <c r="D15" s="182">
        <v>2000</v>
      </c>
      <c r="E15" s="187" t="s">
        <v>76</v>
      </c>
      <c r="F15" s="396" t="s">
        <v>172</v>
      </c>
      <c r="G15" s="326">
        <v>1</v>
      </c>
      <c r="H15" s="226">
        <v>1</v>
      </c>
      <c r="I15" s="128">
        <v>1</v>
      </c>
      <c r="J15" s="227">
        <v>1</v>
      </c>
      <c r="K15" s="139">
        <v>1</v>
      </c>
      <c r="L15" s="226">
        <v>1</v>
      </c>
      <c r="M15" s="128">
        <v>1</v>
      </c>
      <c r="N15" s="228">
        <v>1</v>
      </c>
      <c r="O15" s="326">
        <v>1</v>
      </c>
      <c r="P15" s="226">
        <v>1</v>
      </c>
      <c r="Q15" s="128">
        <v>1</v>
      </c>
      <c r="R15" s="227">
        <v>1</v>
      </c>
      <c r="S15" s="139">
        <v>1</v>
      </c>
      <c r="T15" s="226">
        <v>1</v>
      </c>
      <c r="U15" s="128">
        <v>1</v>
      </c>
      <c r="V15" s="228">
        <v>1</v>
      </c>
      <c r="W15" s="326">
        <v>1</v>
      </c>
      <c r="X15" s="226">
        <v>2</v>
      </c>
      <c r="Y15" s="128">
        <v>1</v>
      </c>
      <c r="Z15" s="227">
        <v>1</v>
      </c>
      <c r="AA15" s="484">
        <f t="shared" si="1"/>
        <v>5</v>
      </c>
      <c r="AB15" s="485">
        <f t="shared" si="2"/>
        <v>6</v>
      </c>
      <c r="AC15" s="486">
        <f t="shared" si="3"/>
        <v>5</v>
      </c>
      <c r="AD15" s="487">
        <f t="shared" si="4"/>
        <v>5</v>
      </c>
      <c r="AE15" s="393">
        <v>4</v>
      </c>
      <c r="AF15" s="388"/>
      <c r="AG15" s="302"/>
      <c r="AH15" s="182"/>
      <c r="AI15" s="306"/>
      <c r="AJ15" s="184"/>
      <c r="AK15" s="302"/>
      <c r="AL15" s="182"/>
      <c r="AM15" s="309"/>
      <c r="AN15" s="388"/>
      <c r="AO15" s="302"/>
      <c r="AP15" s="182"/>
      <c r="AQ15" s="306"/>
      <c r="AR15" s="588"/>
      <c r="AS15" s="560"/>
      <c r="AT15" s="561"/>
      <c r="AU15" s="589"/>
      <c r="AV15" s="480" t="s">
        <v>43</v>
      </c>
      <c r="AW15" s="495"/>
      <c r="AX15" s="196"/>
      <c r="AY15" s="229"/>
      <c r="AZ15" s="196"/>
      <c r="BA15" s="196"/>
    </row>
    <row r="16" spans="1:53" ht="12.75">
      <c r="A16" s="326">
        <v>5</v>
      </c>
      <c r="B16" s="387" t="s">
        <v>140</v>
      </c>
      <c r="C16" s="387" t="s">
        <v>121</v>
      </c>
      <c r="D16" s="182">
        <v>2002</v>
      </c>
      <c r="E16" s="187" t="s">
        <v>76</v>
      </c>
      <c r="F16" s="396" t="s">
        <v>172</v>
      </c>
      <c r="G16" s="326">
        <v>1</v>
      </c>
      <c r="H16" s="226">
        <v>2</v>
      </c>
      <c r="I16" s="128">
        <v>1</v>
      </c>
      <c r="J16" s="227">
        <v>1</v>
      </c>
      <c r="K16" s="139">
        <v>1</v>
      </c>
      <c r="L16" s="226">
        <v>1</v>
      </c>
      <c r="M16" s="128">
        <v>1</v>
      </c>
      <c r="N16" s="228">
        <v>1</v>
      </c>
      <c r="O16" s="326">
        <v>1</v>
      </c>
      <c r="P16" s="226">
        <v>1</v>
      </c>
      <c r="Q16" s="128">
        <v>1</v>
      </c>
      <c r="R16" s="227">
        <v>1</v>
      </c>
      <c r="S16" s="139">
        <v>1</v>
      </c>
      <c r="T16" s="226">
        <v>1</v>
      </c>
      <c r="U16" s="128">
        <v>1</v>
      </c>
      <c r="V16" s="228">
        <v>1</v>
      </c>
      <c r="W16" s="326">
        <v>1</v>
      </c>
      <c r="X16" s="226">
        <v>1</v>
      </c>
      <c r="Y16" s="128">
        <v>1</v>
      </c>
      <c r="Z16" s="227">
        <v>1</v>
      </c>
      <c r="AA16" s="484">
        <f t="shared" si="1"/>
        <v>5</v>
      </c>
      <c r="AB16" s="485">
        <f t="shared" si="2"/>
        <v>6</v>
      </c>
      <c r="AC16" s="486">
        <f t="shared" si="3"/>
        <v>5</v>
      </c>
      <c r="AD16" s="487">
        <f t="shared" si="4"/>
        <v>5</v>
      </c>
      <c r="AE16" s="393">
        <v>4</v>
      </c>
      <c r="AF16" s="388"/>
      <c r="AG16" s="302"/>
      <c r="AH16" s="182"/>
      <c r="AI16" s="306"/>
      <c r="AJ16" s="184"/>
      <c r="AK16" s="302"/>
      <c r="AL16" s="182"/>
      <c r="AM16" s="309"/>
      <c r="AN16" s="388"/>
      <c r="AO16" s="302"/>
      <c r="AP16" s="182"/>
      <c r="AQ16" s="306"/>
      <c r="AR16" s="588"/>
      <c r="AS16" s="560"/>
      <c r="AT16" s="561"/>
      <c r="AU16" s="589"/>
      <c r="AV16" s="481" t="s">
        <v>43</v>
      </c>
      <c r="AW16" s="496"/>
      <c r="AX16" s="196"/>
      <c r="AY16" s="229"/>
      <c r="AZ16" s="196"/>
      <c r="BA16" s="196"/>
    </row>
    <row r="17" spans="1:53" ht="12.75">
      <c r="A17" s="326">
        <v>6</v>
      </c>
      <c r="B17" s="319" t="s">
        <v>141</v>
      </c>
      <c r="C17" s="319" t="s">
        <v>72</v>
      </c>
      <c r="D17" s="128">
        <v>2000</v>
      </c>
      <c r="E17" s="131" t="s">
        <v>35</v>
      </c>
      <c r="F17" s="389" t="s">
        <v>173</v>
      </c>
      <c r="G17" s="326">
        <v>1</v>
      </c>
      <c r="H17" s="226">
        <v>2</v>
      </c>
      <c r="I17" s="128">
        <v>1</v>
      </c>
      <c r="J17" s="227">
        <v>1</v>
      </c>
      <c r="K17" s="139">
        <v>1</v>
      </c>
      <c r="L17" s="226">
        <v>1</v>
      </c>
      <c r="M17" s="128">
        <v>1</v>
      </c>
      <c r="N17" s="228">
        <v>1</v>
      </c>
      <c r="O17" s="326">
        <v>1</v>
      </c>
      <c r="P17" s="226">
        <v>1</v>
      </c>
      <c r="Q17" s="128">
        <v>1</v>
      </c>
      <c r="R17" s="227">
        <v>1</v>
      </c>
      <c r="S17" s="139">
        <v>1</v>
      </c>
      <c r="T17" s="226">
        <v>1</v>
      </c>
      <c r="U17" s="128">
        <v>1</v>
      </c>
      <c r="V17" s="228">
        <v>1</v>
      </c>
      <c r="W17" s="326">
        <v>1</v>
      </c>
      <c r="X17" s="226">
        <v>1</v>
      </c>
      <c r="Y17" s="128">
        <v>1</v>
      </c>
      <c r="Z17" s="227">
        <v>1</v>
      </c>
      <c r="AA17" s="484">
        <f t="shared" si="1"/>
        <v>5</v>
      </c>
      <c r="AB17" s="485">
        <f t="shared" si="2"/>
        <v>6</v>
      </c>
      <c r="AC17" s="486">
        <f t="shared" si="3"/>
        <v>5</v>
      </c>
      <c r="AD17" s="487">
        <f t="shared" si="4"/>
        <v>5</v>
      </c>
      <c r="AE17" s="315">
        <v>4</v>
      </c>
      <c r="AF17" s="326"/>
      <c r="AG17" s="226"/>
      <c r="AH17" s="128"/>
      <c r="AI17" s="227"/>
      <c r="AJ17" s="139"/>
      <c r="AK17" s="226"/>
      <c r="AL17" s="128"/>
      <c r="AM17" s="228"/>
      <c r="AN17" s="326"/>
      <c r="AO17" s="226"/>
      <c r="AP17" s="128"/>
      <c r="AQ17" s="227"/>
      <c r="AR17" s="484"/>
      <c r="AS17" s="485"/>
      <c r="AT17" s="486"/>
      <c r="AU17" s="487"/>
      <c r="AV17" s="255" t="s">
        <v>43</v>
      </c>
      <c r="AW17" s="497">
        <v>100</v>
      </c>
      <c r="AX17" s="196"/>
      <c r="AY17" s="229"/>
      <c r="AZ17" s="196"/>
      <c r="BA17" s="196"/>
    </row>
    <row r="18" spans="1:53" ht="12.75">
      <c r="A18" s="326">
        <v>7</v>
      </c>
      <c r="B18" s="319" t="s">
        <v>142</v>
      </c>
      <c r="C18" s="319" t="s">
        <v>105</v>
      </c>
      <c r="D18" s="128">
        <v>2002</v>
      </c>
      <c r="E18" s="131" t="s">
        <v>36</v>
      </c>
      <c r="F18" s="389" t="s">
        <v>174</v>
      </c>
      <c r="G18" s="326">
        <v>1</v>
      </c>
      <c r="H18" s="226">
        <v>1</v>
      </c>
      <c r="I18" s="128">
        <v>1</v>
      </c>
      <c r="J18" s="227">
        <v>1</v>
      </c>
      <c r="K18" s="139">
        <v>1</v>
      </c>
      <c r="L18" s="226">
        <v>3</v>
      </c>
      <c r="M18" s="128">
        <v>1</v>
      </c>
      <c r="N18" s="228">
        <v>3</v>
      </c>
      <c r="O18" s="326">
        <v>1</v>
      </c>
      <c r="P18" s="226">
        <v>2</v>
      </c>
      <c r="Q18" s="128">
        <v>1</v>
      </c>
      <c r="R18" s="227">
        <v>1</v>
      </c>
      <c r="S18" s="139">
        <v>1</v>
      </c>
      <c r="T18" s="226">
        <v>1</v>
      </c>
      <c r="U18" s="128">
        <v>1</v>
      </c>
      <c r="V18" s="228">
        <v>1</v>
      </c>
      <c r="W18" s="326">
        <v>1</v>
      </c>
      <c r="X18" s="226">
        <v>1</v>
      </c>
      <c r="Y18" s="128">
        <v>1</v>
      </c>
      <c r="Z18" s="227">
        <v>1</v>
      </c>
      <c r="AA18" s="484">
        <f t="shared" si="1"/>
        <v>5</v>
      </c>
      <c r="AB18" s="485">
        <f t="shared" si="2"/>
        <v>8</v>
      </c>
      <c r="AC18" s="486">
        <f t="shared" si="3"/>
        <v>5</v>
      </c>
      <c r="AD18" s="487">
        <f t="shared" si="4"/>
        <v>7</v>
      </c>
      <c r="AE18" s="315">
        <v>7</v>
      </c>
      <c r="AF18" s="326"/>
      <c r="AG18" s="226"/>
      <c r="AH18" s="128"/>
      <c r="AI18" s="227"/>
      <c r="AJ18" s="139"/>
      <c r="AK18" s="226"/>
      <c r="AL18" s="128"/>
      <c r="AM18" s="228"/>
      <c r="AN18" s="326"/>
      <c r="AO18" s="226"/>
      <c r="AP18" s="128"/>
      <c r="AQ18" s="227"/>
      <c r="AR18" s="484"/>
      <c r="AS18" s="485"/>
      <c r="AT18" s="486"/>
      <c r="AU18" s="487"/>
      <c r="AV18" s="254" t="s">
        <v>47</v>
      </c>
      <c r="AW18" s="494">
        <v>89</v>
      </c>
      <c r="AX18" s="196"/>
      <c r="AY18" s="229"/>
      <c r="AZ18" s="196"/>
      <c r="BA18" s="196"/>
    </row>
    <row r="19" spans="1:53" ht="12.75">
      <c r="A19" s="326">
        <v>8</v>
      </c>
      <c r="B19" s="319" t="s">
        <v>143</v>
      </c>
      <c r="C19" s="319" t="s">
        <v>123</v>
      </c>
      <c r="D19" s="128">
        <v>2000</v>
      </c>
      <c r="E19" s="131" t="s">
        <v>36</v>
      </c>
      <c r="F19" s="389" t="s">
        <v>174</v>
      </c>
      <c r="G19" s="326">
        <v>1</v>
      </c>
      <c r="H19" s="226">
        <v>4</v>
      </c>
      <c r="I19" s="128">
        <v>1</v>
      </c>
      <c r="J19" s="227">
        <v>1</v>
      </c>
      <c r="K19" s="139">
        <v>1</v>
      </c>
      <c r="L19" s="226">
        <v>4</v>
      </c>
      <c r="M19" s="128">
        <v>1</v>
      </c>
      <c r="N19" s="228">
        <v>2</v>
      </c>
      <c r="O19" s="326">
        <v>1</v>
      </c>
      <c r="P19" s="226">
        <v>1</v>
      </c>
      <c r="Q19" s="128">
        <v>1</v>
      </c>
      <c r="R19" s="227">
        <v>1</v>
      </c>
      <c r="S19" s="139">
        <v>1</v>
      </c>
      <c r="T19" s="226">
        <v>1</v>
      </c>
      <c r="U19" s="128">
        <v>1</v>
      </c>
      <c r="V19" s="228">
        <v>1</v>
      </c>
      <c r="W19" s="326">
        <v>1</v>
      </c>
      <c r="X19" s="226">
        <v>1</v>
      </c>
      <c r="Y19" s="128">
        <v>1</v>
      </c>
      <c r="Z19" s="227">
        <v>1</v>
      </c>
      <c r="AA19" s="484">
        <f t="shared" si="1"/>
        <v>5</v>
      </c>
      <c r="AB19" s="485">
        <f t="shared" si="2"/>
        <v>11</v>
      </c>
      <c r="AC19" s="486">
        <f t="shared" si="3"/>
        <v>5</v>
      </c>
      <c r="AD19" s="487">
        <f t="shared" si="4"/>
        <v>6</v>
      </c>
      <c r="AE19" s="314">
        <v>8</v>
      </c>
      <c r="AF19" s="326"/>
      <c r="AG19" s="226"/>
      <c r="AH19" s="128"/>
      <c r="AI19" s="227"/>
      <c r="AJ19" s="139"/>
      <c r="AK19" s="226"/>
      <c r="AL19" s="128"/>
      <c r="AM19" s="228"/>
      <c r="AN19" s="326"/>
      <c r="AO19" s="226"/>
      <c r="AP19" s="128"/>
      <c r="AQ19" s="227"/>
      <c r="AR19" s="484"/>
      <c r="AS19" s="485"/>
      <c r="AT19" s="486"/>
      <c r="AU19" s="487"/>
      <c r="AV19" s="255" t="s">
        <v>48</v>
      </c>
      <c r="AW19" s="494">
        <v>79</v>
      </c>
      <c r="AX19" s="196"/>
      <c r="AY19" s="229"/>
      <c r="AZ19" s="196"/>
      <c r="BA19" s="196"/>
    </row>
    <row r="20" spans="1:53" ht="12.75">
      <c r="A20" s="326">
        <v>9</v>
      </c>
      <c r="B20" s="387" t="s">
        <v>144</v>
      </c>
      <c r="C20" s="387" t="s">
        <v>145</v>
      </c>
      <c r="D20" s="182">
        <v>2003</v>
      </c>
      <c r="E20" s="187" t="s">
        <v>76</v>
      </c>
      <c r="F20" s="396" t="s">
        <v>172</v>
      </c>
      <c r="G20" s="326">
        <v>0</v>
      </c>
      <c r="H20" s="226">
        <v>0</v>
      </c>
      <c r="I20" s="128">
        <v>1</v>
      </c>
      <c r="J20" s="227">
        <v>4</v>
      </c>
      <c r="K20" s="139">
        <v>1</v>
      </c>
      <c r="L20" s="226">
        <v>2</v>
      </c>
      <c r="M20" s="128">
        <v>1</v>
      </c>
      <c r="N20" s="228">
        <v>1</v>
      </c>
      <c r="O20" s="326">
        <v>1</v>
      </c>
      <c r="P20" s="226">
        <v>2</v>
      </c>
      <c r="Q20" s="128">
        <v>1</v>
      </c>
      <c r="R20" s="227">
        <v>2</v>
      </c>
      <c r="S20" s="139">
        <v>1</v>
      </c>
      <c r="T20" s="226">
        <v>2</v>
      </c>
      <c r="U20" s="128">
        <v>1</v>
      </c>
      <c r="V20" s="228">
        <v>1</v>
      </c>
      <c r="W20" s="326">
        <v>1</v>
      </c>
      <c r="X20" s="226">
        <v>1</v>
      </c>
      <c r="Y20" s="128">
        <v>1</v>
      </c>
      <c r="Z20" s="227">
        <v>1</v>
      </c>
      <c r="AA20" s="484">
        <f t="shared" si="1"/>
        <v>4</v>
      </c>
      <c r="AB20" s="485">
        <f t="shared" si="2"/>
        <v>7</v>
      </c>
      <c r="AC20" s="486">
        <f t="shared" si="3"/>
        <v>5</v>
      </c>
      <c r="AD20" s="487">
        <f t="shared" si="4"/>
        <v>9</v>
      </c>
      <c r="AE20" s="393">
        <v>9</v>
      </c>
      <c r="AF20" s="388"/>
      <c r="AG20" s="302"/>
      <c r="AH20" s="182"/>
      <c r="AI20" s="306"/>
      <c r="AJ20" s="184"/>
      <c r="AK20" s="302"/>
      <c r="AL20" s="182"/>
      <c r="AM20" s="309"/>
      <c r="AN20" s="388"/>
      <c r="AO20" s="302"/>
      <c r="AP20" s="182"/>
      <c r="AQ20" s="306"/>
      <c r="AR20" s="588"/>
      <c r="AS20" s="560"/>
      <c r="AT20" s="561"/>
      <c r="AU20" s="589"/>
      <c r="AV20" s="480" t="s">
        <v>49</v>
      </c>
      <c r="AW20" s="494"/>
      <c r="AX20" s="196"/>
      <c r="AY20" s="229"/>
      <c r="AZ20" s="196"/>
      <c r="BA20" s="196"/>
    </row>
    <row r="21" spans="1:53" ht="12.75">
      <c r="A21" s="326">
        <v>10</v>
      </c>
      <c r="B21" s="319" t="s">
        <v>146</v>
      </c>
      <c r="C21" s="319" t="s">
        <v>147</v>
      </c>
      <c r="D21" s="128">
        <v>2003</v>
      </c>
      <c r="E21" s="131" t="s">
        <v>38</v>
      </c>
      <c r="F21" s="389" t="s">
        <v>175</v>
      </c>
      <c r="G21" s="326">
        <v>1</v>
      </c>
      <c r="H21" s="226">
        <v>2</v>
      </c>
      <c r="I21" s="128">
        <v>1</v>
      </c>
      <c r="J21" s="227">
        <v>2</v>
      </c>
      <c r="K21" s="139">
        <v>0</v>
      </c>
      <c r="L21" s="226">
        <v>0</v>
      </c>
      <c r="M21" s="128">
        <v>0</v>
      </c>
      <c r="N21" s="228">
        <v>0</v>
      </c>
      <c r="O21" s="326">
        <v>0</v>
      </c>
      <c r="P21" s="226">
        <v>0</v>
      </c>
      <c r="Q21" s="128">
        <v>1</v>
      </c>
      <c r="R21" s="227">
        <v>2</v>
      </c>
      <c r="S21" s="139">
        <v>1</v>
      </c>
      <c r="T21" s="226">
        <v>1</v>
      </c>
      <c r="U21" s="128">
        <v>1</v>
      </c>
      <c r="V21" s="228">
        <v>1</v>
      </c>
      <c r="W21" s="326">
        <v>1</v>
      </c>
      <c r="X21" s="226">
        <v>1</v>
      </c>
      <c r="Y21" s="128">
        <v>1</v>
      </c>
      <c r="Z21" s="227">
        <v>1</v>
      </c>
      <c r="AA21" s="484">
        <f t="shared" si="1"/>
        <v>3</v>
      </c>
      <c r="AB21" s="485">
        <f t="shared" si="2"/>
        <v>4</v>
      </c>
      <c r="AC21" s="486">
        <f t="shared" si="3"/>
        <v>4</v>
      </c>
      <c r="AD21" s="487">
        <f t="shared" si="4"/>
        <v>6</v>
      </c>
      <c r="AE21" s="315">
        <v>10</v>
      </c>
      <c r="AF21" s="326"/>
      <c r="AG21" s="226"/>
      <c r="AH21" s="128"/>
      <c r="AI21" s="227"/>
      <c r="AJ21" s="139"/>
      <c r="AK21" s="226"/>
      <c r="AL21" s="128"/>
      <c r="AM21" s="228"/>
      <c r="AN21" s="326"/>
      <c r="AO21" s="226"/>
      <c r="AP21" s="128"/>
      <c r="AQ21" s="227"/>
      <c r="AR21" s="484"/>
      <c r="AS21" s="485"/>
      <c r="AT21" s="486"/>
      <c r="AU21" s="487"/>
      <c r="AV21" s="255" t="s">
        <v>53</v>
      </c>
      <c r="AW21" s="495">
        <v>71</v>
      </c>
      <c r="AX21" s="196"/>
      <c r="AY21" s="229"/>
      <c r="AZ21" s="196"/>
      <c r="BA21" s="196"/>
    </row>
    <row r="22" spans="1:53" ht="12.75">
      <c r="A22" s="326">
        <v>11</v>
      </c>
      <c r="B22" s="319" t="s">
        <v>148</v>
      </c>
      <c r="C22" s="319" t="s">
        <v>149</v>
      </c>
      <c r="D22" s="128">
        <v>2000</v>
      </c>
      <c r="E22" s="131" t="s">
        <v>38</v>
      </c>
      <c r="F22" s="389" t="s">
        <v>175</v>
      </c>
      <c r="G22" s="326">
        <v>0</v>
      </c>
      <c r="H22" s="226">
        <v>0</v>
      </c>
      <c r="I22" s="128">
        <v>1</v>
      </c>
      <c r="J22" s="227">
        <v>1</v>
      </c>
      <c r="K22" s="139">
        <v>0</v>
      </c>
      <c r="L22" s="226">
        <v>0</v>
      </c>
      <c r="M22" s="128">
        <v>0</v>
      </c>
      <c r="N22" s="228">
        <v>0</v>
      </c>
      <c r="O22" s="326">
        <v>1</v>
      </c>
      <c r="P22" s="226">
        <v>3</v>
      </c>
      <c r="Q22" s="128">
        <v>1</v>
      </c>
      <c r="R22" s="227">
        <v>1</v>
      </c>
      <c r="S22" s="139">
        <v>1</v>
      </c>
      <c r="T22" s="226">
        <v>2</v>
      </c>
      <c r="U22" s="128">
        <v>1</v>
      </c>
      <c r="V22" s="228">
        <v>1</v>
      </c>
      <c r="W22" s="326">
        <v>1</v>
      </c>
      <c r="X22" s="226">
        <v>2</v>
      </c>
      <c r="Y22" s="128">
        <v>1</v>
      </c>
      <c r="Z22" s="227">
        <v>2</v>
      </c>
      <c r="AA22" s="484">
        <f t="shared" si="1"/>
        <v>3</v>
      </c>
      <c r="AB22" s="485">
        <f t="shared" si="2"/>
        <v>7</v>
      </c>
      <c r="AC22" s="486">
        <f t="shared" si="3"/>
        <v>4</v>
      </c>
      <c r="AD22" s="487">
        <f t="shared" si="4"/>
        <v>5</v>
      </c>
      <c r="AE22" s="314">
        <v>11</v>
      </c>
      <c r="AF22" s="326"/>
      <c r="AG22" s="226"/>
      <c r="AH22" s="128"/>
      <c r="AI22" s="227"/>
      <c r="AJ22" s="139"/>
      <c r="AK22" s="226"/>
      <c r="AL22" s="128"/>
      <c r="AM22" s="228"/>
      <c r="AN22" s="326"/>
      <c r="AO22" s="226"/>
      <c r="AP22" s="128"/>
      <c r="AQ22" s="227"/>
      <c r="AR22" s="484"/>
      <c r="AS22" s="485"/>
      <c r="AT22" s="486"/>
      <c r="AU22" s="487"/>
      <c r="AV22" s="255" t="s">
        <v>54</v>
      </c>
      <c r="AW22" s="495">
        <v>63</v>
      </c>
      <c r="AX22" s="196"/>
      <c r="AY22" s="229"/>
      <c r="AZ22" s="196"/>
      <c r="BA22" s="196"/>
    </row>
    <row r="23" spans="1:53" ht="12.75">
      <c r="A23" s="326">
        <v>12</v>
      </c>
      <c r="B23" s="319" t="s">
        <v>150</v>
      </c>
      <c r="C23" s="319" t="s">
        <v>124</v>
      </c>
      <c r="D23" s="128">
        <v>2000</v>
      </c>
      <c r="E23" s="131" t="s">
        <v>38</v>
      </c>
      <c r="F23" s="389" t="s">
        <v>175</v>
      </c>
      <c r="G23" s="326">
        <v>0</v>
      </c>
      <c r="H23" s="226">
        <v>0</v>
      </c>
      <c r="I23" s="128">
        <v>0</v>
      </c>
      <c r="J23" s="227">
        <v>0</v>
      </c>
      <c r="K23" s="139">
        <v>0</v>
      </c>
      <c r="L23" s="226">
        <v>0</v>
      </c>
      <c r="M23" s="128">
        <v>0</v>
      </c>
      <c r="N23" s="228">
        <v>0</v>
      </c>
      <c r="O23" s="326">
        <v>0</v>
      </c>
      <c r="P23" s="226">
        <v>0</v>
      </c>
      <c r="Q23" s="128">
        <v>1</v>
      </c>
      <c r="R23" s="227">
        <v>1</v>
      </c>
      <c r="S23" s="139">
        <v>1</v>
      </c>
      <c r="T23" s="226">
        <v>3</v>
      </c>
      <c r="U23" s="128">
        <v>1</v>
      </c>
      <c r="V23" s="228">
        <v>1</v>
      </c>
      <c r="W23" s="326">
        <v>1</v>
      </c>
      <c r="X23" s="226">
        <v>1</v>
      </c>
      <c r="Y23" s="128">
        <v>1</v>
      </c>
      <c r="Z23" s="227">
        <v>1</v>
      </c>
      <c r="AA23" s="484">
        <f t="shared" si="1"/>
        <v>2</v>
      </c>
      <c r="AB23" s="485">
        <f t="shared" si="2"/>
        <v>4</v>
      </c>
      <c r="AC23" s="486">
        <f t="shared" si="3"/>
        <v>3</v>
      </c>
      <c r="AD23" s="487">
        <f t="shared" si="4"/>
        <v>3</v>
      </c>
      <c r="AE23" s="314">
        <v>12</v>
      </c>
      <c r="AF23" s="326"/>
      <c r="AG23" s="226"/>
      <c r="AH23" s="128"/>
      <c r="AI23" s="227"/>
      <c r="AJ23" s="139"/>
      <c r="AK23" s="226"/>
      <c r="AL23" s="128"/>
      <c r="AM23" s="228"/>
      <c r="AN23" s="326"/>
      <c r="AO23" s="226"/>
      <c r="AP23" s="128"/>
      <c r="AQ23" s="227"/>
      <c r="AR23" s="484"/>
      <c r="AS23" s="485"/>
      <c r="AT23" s="486"/>
      <c r="AU23" s="487"/>
      <c r="AV23" s="255" t="s">
        <v>55</v>
      </c>
      <c r="AW23" s="494">
        <v>56</v>
      </c>
      <c r="AX23" s="196"/>
      <c r="AY23" s="229"/>
      <c r="AZ23" s="196"/>
      <c r="BA23" s="196"/>
    </row>
    <row r="24" spans="1:53" ht="12.75">
      <c r="A24" s="326">
        <v>13</v>
      </c>
      <c r="B24" s="319" t="s">
        <v>92</v>
      </c>
      <c r="C24" s="319" t="s">
        <v>151</v>
      </c>
      <c r="D24" s="128">
        <v>2001</v>
      </c>
      <c r="E24" s="131" t="s">
        <v>36</v>
      </c>
      <c r="F24" s="389" t="s">
        <v>174</v>
      </c>
      <c r="G24" s="326">
        <v>0</v>
      </c>
      <c r="H24" s="226">
        <v>0</v>
      </c>
      <c r="I24" s="128">
        <v>0</v>
      </c>
      <c r="J24" s="227">
        <v>0</v>
      </c>
      <c r="K24" s="139">
        <v>0</v>
      </c>
      <c r="L24" s="226">
        <v>0</v>
      </c>
      <c r="M24" s="128">
        <v>0</v>
      </c>
      <c r="N24" s="228">
        <v>0</v>
      </c>
      <c r="O24" s="326">
        <v>0</v>
      </c>
      <c r="P24" s="226">
        <v>0</v>
      </c>
      <c r="Q24" s="128">
        <v>1</v>
      </c>
      <c r="R24" s="227">
        <v>1</v>
      </c>
      <c r="S24" s="139">
        <v>0</v>
      </c>
      <c r="T24" s="226">
        <v>0</v>
      </c>
      <c r="U24" s="128">
        <v>1</v>
      </c>
      <c r="V24" s="228">
        <v>1</v>
      </c>
      <c r="W24" s="326">
        <v>0</v>
      </c>
      <c r="X24" s="226">
        <v>0</v>
      </c>
      <c r="Y24" s="128">
        <v>1</v>
      </c>
      <c r="Z24" s="227">
        <v>1</v>
      </c>
      <c r="AA24" s="484">
        <f t="shared" si="1"/>
        <v>0</v>
      </c>
      <c r="AB24" s="485">
        <f t="shared" si="2"/>
        <v>0</v>
      </c>
      <c r="AC24" s="486">
        <f t="shared" si="3"/>
        <v>3</v>
      </c>
      <c r="AD24" s="487">
        <f t="shared" si="4"/>
        <v>3</v>
      </c>
      <c r="AE24" s="315">
        <v>13</v>
      </c>
      <c r="AF24" s="326"/>
      <c r="AG24" s="226"/>
      <c r="AH24" s="128"/>
      <c r="AI24" s="227"/>
      <c r="AJ24" s="139"/>
      <c r="AK24" s="226"/>
      <c r="AL24" s="128"/>
      <c r="AM24" s="228"/>
      <c r="AN24" s="326"/>
      <c r="AO24" s="226"/>
      <c r="AP24" s="128"/>
      <c r="AQ24" s="227"/>
      <c r="AR24" s="484"/>
      <c r="AS24" s="485"/>
      <c r="AT24" s="486"/>
      <c r="AU24" s="487"/>
      <c r="AV24" s="255" t="s">
        <v>56</v>
      </c>
      <c r="AW24" s="494">
        <v>50</v>
      </c>
      <c r="AX24" s="196"/>
      <c r="AY24" s="229"/>
      <c r="AZ24" s="196"/>
      <c r="BA24" s="196"/>
    </row>
    <row r="25" spans="1:53" ht="12.75">
      <c r="A25" s="326">
        <v>14</v>
      </c>
      <c r="B25" s="319" t="s">
        <v>152</v>
      </c>
      <c r="C25" s="319" t="s">
        <v>153</v>
      </c>
      <c r="D25" s="128">
        <v>2001</v>
      </c>
      <c r="E25" s="131" t="s">
        <v>38</v>
      </c>
      <c r="F25" s="389" t="s">
        <v>175</v>
      </c>
      <c r="G25" s="326">
        <v>0</v>
      </c>
      <c r="H25" s="226">
        <v>0</v>
      </c>
      <c r="I25" s="128">
        <v>0</v>
      </c>
      <c r="J25" s="227">
        <v>0</v>
      </c>
      <c r="K25" s="139">
        <v>0</v>
      </c>
      <c r="L25" s="226">
        <v>0</v>
      </c>
      <c r="M25" s="128">
        <v>0</v>
      </c>
      <c r="N25" s="228">
        <v>0</v>
      </c>
      <c r="O25" s="326">
        <v>0</v>
      </c>
      <c r="P25" s="226">
        <v>0</v>
      </c>
      <c r="Q25" s="128">
        <v>0</v>
      </c>
      <c r="R25" s="227">
        <v>0</v>
      </c>
      <c r="S25" s="139">
        <v>0</v>
      </c>
      <c r="T25" s="226">
        <v>0</v>
      </c>
      <c r="U25" s="128">
        <v>1</v>
      </c>
      <c r="V25" s="228">
        <v>1</v>
      </c>
      <c r="W25" s="326">
        <v>0</v>
      </c>
      <c r="X25" s="226">
        <v>0</v>
      </c>
      <c r="Y25" s="128">
        <v>1</v>
      </c>
      <c r="Z25" s="227">
        <v>2</v>
      </c>
      <c r="AA25" s="484">
        <f t="shared" si="1"/>
        <v>0</v>
      </c>
      <c r="AB25" s="485">
        <f t="shared" si="2"/>
        <v>0</v>
      </c>
      <c r="AC25" s="486">
        <f t="shared" si="3"/>
        <v>2</v>
      </c>
      <c r="AD25" s="487">
        <f t="shared" si="4"/>
        <v>3</v>
      </c>
      <c r="AE25" s="315">
        <v>14</v>
      </c>
      <c r="AF25" s="326"/>
      <c r="AG25" s="226"/>
      <c r="AH25" s="128"/>
      <c r="AI25" s="227"/>
      <c r="AJ25" s="139"/>
      <c r="AK25" s="226"/>
      <c r="AL25" s="128"/>
      <c r="AM25" s="228"/>
      <c r="AN25" s="326"/>
      <c r="AO25" s="226"/>
      <c r="AP25" s="128"/>
      <c r="AQ25" s="227"/>
      <c r="AR25" s="484"/>
      <c r="AS25" s="485"/>
      <c r="AT25" s="486"/>
      <c r="AU25" s="487"/>
      <c r="AV25" s="255" t="s">
        <v>57</v>
      </c>
      <c r="AW25" s="494">
        <v>44</v>
      </c>
      <c r="AX25" s="196"/>
      <c r="AY25" s="229"/>
      <c r="AZ25" s="196"/>
      <c r="BA25" s="196"/>
    </row>
    <row r="26" spans="1:53" ht="12.75">
      <c r="A26" s="326">
        <v>15</v>
      </c>
      <c r="B26" s="387" t="s">
        <v>86</v>
      </c>
      <c r="C26" s="387" t="s">
        <v>154</v>
      </c>
      <c r="D26" s="182">
        <v>2003</v>
      </c>
      <c r="E26" s="187" t="s">
        <v>76</v>
      </c>
      <c r="F26" s="396" t="s">
        <v>172</v>
      </c>
      <c r="G26" s="326">
        <v>0</v>
      </c>
      <c r="H26" s="226">
        <v>0</v>
      </c>
      <c r="I26" s="128">
        <v>0</v>
      </c>
      <c r="J26" s="227">
        <v>0</v>
      </c>
      <c r="K26" s="139">
        <v>0</v>
      </c>
      <c r="L26" s="226">
        <v>0</v>
      </c>
      <c r="M26" s="128">
        <v>0</v>
      </c>
      <c r="N26" s="228">
        <v>0</v>
      </c>
      <c r="O26" s="326">
        <v>0</v>
      </c>
      <c r="P26" s="226">
        <v>0</v>
      </c>
      <c r="Q26" s="128">
        <v>0</v>
      </c>
      <c r="R26" s="227">
        <v>0</v>
      </c>
      <c r="S26" s="139">
        <v>0</v>
      </c>
      <c r="T26" s="226">
        <v>0</v>
      </c>
      <c r="U26" s="128">
        <v>1</v>
      </c>
      <c r="V26" s="228">
        <v>1</v>
      </c>
      <c r="W26" s="326">
        <v>0</v>
      </c>
      <c r="X26" s="226">
        <v>0</v>
      </c>
      <c r="Y26" s="128">
        <v>0</v>
      </c>
      <c r="Z26" s="227">
        <v>0</v>
      </c>
      <c r="AA26" s="484">
        <f t="shared" si="1"/>
        <v>0</v>
      </c>
      <c r="AB26" s="485">
        <f t="shared" si="2"/>
        <v>0</v>
      </c>
      <c r="AC26" s="486">
        <f t="shared" si="3"/>
        <v>1</v>
      </c>
      <c r="AD26" s="487">
        <f t="shared" si="4"/>
        <v>1</v>
      </c>
      <c r="AE26" s="393">
        <v>15</v>
      </c>
      <c r="AF26" s="388"/>
      <c r="AG26" s="302"/>
      <c r="AH26" s="182"/>
      <c r="AI26" s="306"/>
      <c r="AJ26" s="184"/>
      <c r="AK26" s="302"/>
      <c r="AL26" s="182"/>
      <c r="AM26" s="309"/>
      <c r="AN26" s="388"/>
      <c r="AO26" s="302"/>
      <c r="AP26" s="182"/>
      <c r="AQ26" s="306"/>
      <c r="AR26" s="588"/>
      <c r="AS26" s="560"/>
      <c r="AT26" s="561"/>
      <c r="AU26" s="589"/>
      <c r="AV26" s="480" t="s">
        <v>58</v>
      </c>
      <c r="AW26" s="494"/>
      <c r="AX26" s="196"/>
      <c r="AY26" s="229"/>
      <c r="AZ26" s="196"/>
      <c r="BA26" s="196"/>
    </row>
    <row r="27" spans="1:53" ht="12.75">
      <c r="A27" s="326">
        <v>16</v>
      </c>
      <c r="B27" s="319" t="s">
        <v>155</v>
      </c>
      <c r="C27" s="319" t="s">
        <v>156</v>
      </c>
      <c r="D27" s="128">
        <v>2004</v>
      </c>
      <c r="E27" s="131" t="s">
        <v>36</v>
      </c>
      <c r="F27" s="389" t="s">
        <v>174</v>
      </c>
      <c r="G27" s="326">
        <v>0</v>
      </c>
      <c r="H27" s="226">
        <v>0</v>
      </c>
      <c r="I27" s="128">
        <v>0</v>
      </c>
      <c r="J27" s="227">
        <v>0</v>
      </c>
      <c r="K27" s="139">
        <v>0</v>
      </c>
      <c r="L27" s="226">
        <v>0</v>
      </c>
      <c r="M27" s="128">
        <v>0</v>
      </c>
      <c r="N27" s="228">
        <v>0</v>
      </c>
      <c r="O27" s="326">
        <v>0</v>
      </c>
      <c r="P27" s="226">
        <v>0</v>
      </c>
      <c r="Q27" s="128">
        <v>0</v>
      </c>
      <c r="R27" s="227">
        <v>0</v>
      </c>
      <c r="S27" s="139">
        <v>0</v>
      </c>
      <c r="T27" s="226">
        <v>0</v>
      </c>
      <c r="U27" s="128">
        <v>1</v>
      </c>
      <c r="V27" s="228">
        <v>2</v>
      </c>
      <c r="W27" s="326">
        <v>0</v>
      </c>
      <c r="X27" s="226">
        <v>0</v>
      </c>
      <c r="Y27" s="128">
        <v>0</v>
      </c>
      <c r="Z27" s="227">
        <v>0</v>
      </c>
      <c r="AA27" s="484">
        <f t="shared" si="1"/>
        <v>0</v>
      </c>
      <c r="AB27" s="485">
        <f t="shared" si="2"/>
        <v>0</v>
      </c>
      <c r="AC27" s="486">
        <f t="shared" si="3"/>
        <v>1</v>
      </c>
      <c r="AD27" s="487">
        <f t="shared" si="4"/>
        <v>2</v>
      </c>
      <c r="AE27" s="314">
        <v>16</v>
      </c>
      <c r="AF27" s="326"/>
      <c r="AG27" s="226"/>
      <c r="AH27" s="128"/>
      <c r="AI27" s="227"/>
      <c r="AJ27" s="139"/>
      <c r="AK27" s="226"/>
      <c r="AL27" s="128"/>
      <c r="AM27" s="228"/>
      <c r="AN27" s="326"/>
      <c r="AO27" s="226"/>
      <c r="AP27" s="128"/>
      <c r="AQ27" s="227"/>
      <c r="AR27" s="484"/>
      <c r="AS27" s="485"/>
      <c r="AT27" s="486"/>
      <c r="AU27" s="487"/>
      <c r="AV27" s="255" t="s">
        <v>176</v>
      </c>
      <c r="AW27" s="495">
        <v>39</v>
      </c>
      <c r="AX27" s="196"/>
      <c r="AY27" s="229"/>
      <c r="AZ27" s="196"/>
      <c r="BA27" s="196"/>
    </row>
    <row r="28" spans="1:53" ht="12.75">
      <c r="A28" s="326">
        <v>17</v>
      </c>
      <c r="B28" s="126"/>
      <c r="C28" s="126"/>
      <c r="D28" s="128"/>
      <c r="E28" s="131"/>
      <c r="F28" s="389"/>
      <c r="G28" s="326"/>
      <c r="H28" s="226"/>
      <c r="I28" s="128"/>
      <c r="J28" s="227"/>
      <c r="K28" s="139"/>
      <c r="L28" s="226"/>
      <c r="M28" s="128"/>
      <c r="N28" s="228"/>
      <c r="O28" s="326"/>
      <c r="P28" s="226"/>
      <c r="Q28" s="128"/>
      <c r="R28" s="227"/>
      <c r="S28" s="139"/>
      <c r="T28" s="226"/>
      <c r="U28" s="128"/>
      <c r="V28" s="228"/>
      <c r="W28" s="326"/>
      <c r="X28" s="226"/>
      <c r="Y28" s="128"/>
      <c r="Z28" s="227"/>
      <c r="AA28" s="324"/>
      <c r="AB28" s="303"/>
      <c r="AC28" s="325"/>
      <c r="AD28" s="310"/>
      <c r="AE28" s="328"/>
      <c r="AF28" s="326"/>
      <c r="AG28" s="226"/>
      <c r="AH28" s="128"/>
      <c r="AI28" s="227"/>
      <c r="AJ28" s="139"/>
      <c r="AK28" s="226"/>
      <c r="AL28" s="128"/>
      <c r="AM28" s="228"/>
      <c r="AN28" s="326"/>
      <c r="AO28" s="226"/>
      <c r="AP28" s="128"/>
      <c r="AQ28" s="227"/>
      <c r="AR28" s="324"/>
      <c r="AS28" s="303"/>
      <c r="AT28" s="325"/>
      <c r="AU28" s="310"/>
      <c r="AV28" s="349"/>
      <c r="AW28" s="236"/>
      <c r="AX28" s="196"/>
      <c r="AY28" s="229"/>
      <c r="AZ28" s="196"/>
      <c r="BA28" s="196"/>
    </row>
    <row r="29" spans="1:53" ht="12.75">
      <c r="A29" s="326">
        <v>18</v>
      </c>
      <c r="B29" s="126"/>
      <c r="C29" s="126"/>
      <c r="D29" s="128"/>
      <c r="E29" s="131"/>
      <c r="F29" s="389"/>
      <c r="G29" s="326"/>
      <c r="H29" s="226"/>
      <c r="I29" s="128"/>
      <c r="J29" s="227"/>
      <c r="K29" s="139"/>
      <c r="L29" s="226"/>
      <c r="M29" s="128"/>
      <c r="N29" s="228"/>
      <c r="O29" s="326"/>
      <c r="P29" s="226"/>
      <c r="Q29" s="128"/>
      <c r="R29" s="227"/>
      <c r="S29" s="139"/>
      <c r="T29" s="226"/>
      <c r="U29" s="128"/>
      <c r="V29" s="228"/>
      <c r="W29" s="326"/>
      <c r="X29" s="226"/>
      <c r="Y29" s="128"/>
      <c r="Z29" s="227"/>
      <c r="AA29" s="324"/>
      <c r="AB29" s="303"/>
      <c r="AC29" s="325"/>
      <c r="AD29" s="310"/>
      <c r="AE29" s="327"/>
      <c r="AF29" s="326"/>
      <c r="AG29" s="226"/>
      <c r="AH29" s="128"/>
      <c r="AI29" s="227"/>
      <c r="AJ29" s="139"/>
      <c r="AK29" s="226"/>
      <c r="AL29" s="128"/>
      <c r="AM29" s="228"/>
      <c r="AN29" s="326"/>
      <c r="AO29" s="226"/>
      <c r="AP29" s="128"/>
      <c r="AQ29" s="227"/>
      <c r="AR29" s="324"/>
      <c r="AS29" s="303"/>
      <c r="AT29" s="325"/>
      <c r="AU29" s="310"/>
      <c r="AV29" s="349"/>
      <c r="AW29" s="232"/>
      <c r="AX29" s="196"/>
      <c r="AY29" s="229"/>
      <c r="AZ29" s="196"/>
      <c r="BA29" s="196"/>
    </row>
    <row r="30" spans="1:53" ht="12.75">
      <c r="A30" s="326">
        <v>19</v>
      </c>
      <c r="B30" s="131"/>
      <c r="C30" s="131"/>
      <c r="D30" s="128"/>
      <c r="E30" s="131"/>
      <c r="F30" s="389"/>
      <c r="G30" s="326"/>
      <c r="H30" s="226"/>
      <c r="I30" s="128"/>
      <c r="J30" s="227"/>
      <c r="K30" s="139"/>
      <c r="L30" s="226"/>
      <c r="M30" s="128"/>
      <c r="N30" s="228"/>
      <c r="O30" s="326"/>
      <c r="P30" s="226"/>
      <c r="Q30" s="128"/>
      <c r="R30" s="227"/>
      <c r="S30" s="139"/>
      <c r="T30" s="226"/>
      <c r="U30" s="128"/>
      <c r="V30" s="228"/>
      <c r="W30" s="326"/>
      <c r="X30" s="226"/>
      <c r="Y30" s="128"/>
      <c r="Z30" s="227"/>
      <c r="AA30" s="324"/>
      <c r="AB30" s="303"/>
      <c r="AC30" s="325"/>
      <c r="AD30" s="310"/>
      <c r="AE30" s="329"/>
      <c r="AF30" s="326"/>
      <c r="AG30" s="226"/>
      <c r="AH30" s="128"/>
      <c r="AI30" s="227"/>
      <c r="AJ30" s="139"/>
      <c r="AK30" s="226"/>
      <c r="AL30" s="128"/>
      <c r="AM30" s="228"/>
      <c r="AN30" s="326"/>
      <c r="AO30" s="226"/>
      <c r="AP30" s="128"/>
      <c r="AQ30" s="227"/>
      <c r="AR30" s="324"/>
      <c r="AS30" s="303"/>
      <c r="AT30" s="325"/>
      <c r="AU30" s="310"/>
      <c r="AV30" s="349"/>
      <c r="AW30" s="232"/>
      <c r="AX30" s="196"/>
      <c r="AY30" s="229"/>
      <c r="AZ30" s="196"/>
      <c r="BA30" s="196"/>
    </row>
    <row r="31" spans="1:53" ht="12.75">
      <c r="A31" s="326">
        <v>20</v>
      </c>
      <c r="B31" s="131"/>
      <c r="C31" s="131"/>
      <c r="D31" s="128"/>
      <c r="E31" s="131"/>
      <c r="F31" s="190"/>
      <c r="G31" s="326"/>
      <c r="H31" s="226"/>
      <c r="I31" s="128"/>
      <c r="J31" s="227"/>
      <c r="K31" s="139"/>
      <c r="L31" s="226"/>
      <c r="M31" s="128"/>
      <c r="N31" s="228"/>
      <c r="O31" s="326"/>
      <c r="P31" s="226"/>
      <c r="Q31" s="128"/>
      <c r="R31" s="227"/>
      <c r="S31" s="139"/>
      <c r="T31" s="226"/>
      <c r="U31" s="128"/>
      <c r="V31" s="228"/>
      <c r="W31" s="326"/>
      <c r="X31" s="226"/>
      <c r="Y31" s="128"/>
      <c r="Z31" s="227"/>
      <c r="AA31" s="324"/>
      <c r="AB31" s="303"/>
      <c r="AC31" s="325"/>
      <c r="AD31" s="310"/>
      <c r="AE31" s="330"/>
      <c r="AF31" s="326"/>
      <c r="AG31" s="226"/>
      <c r="AH31" s="128"/>
      <c r="AI31" s="227"/>
      <c r="AJ31" s="139"/>
      <c r="AK31" s="226"/>
      <c r="AL31" s="128"/>
      <c r="AM31" s="228"/>
      <c r="AN31" s="326"/>
      <c r="AO31" s="226"/>
      <c r="AP31" s="128"/>
      <c r="AQ31" s="227"/>
      <c r="AR31" s="324"/>
      <c r="AS31" s="303"/>
      <c r="AT31" s="325"/>
      <c r="AU31" s="310"/>
      <c r="AV31" s="349"/>
      <c r="AW31" s="243"/>
      <c r="AX31" s="196"/>
      <c r="AY31" s="229"/>
      <c r="AZ31" s="196"/>
      <c r="BA31" s="196"/>
    </row>
    <row r="32" spans="1:53" ht="12.75">
      <c r="A32" s="326">
        <v>21</v>
      </c>
      <c r="B32" s="131"/>
      <c r="C32" s="131"/>
      <c r="D32" s="128"/>
      <c r="E32" s="131"/>
      <c r="F32" s="190"/>
      <c r="G32" s="307"/>
      <c r="H32" s="233"/>
      <c r="I32" s="136"/>
      <c r="J32" s="234"/>
      <c r="K32" s="242"/>
      <c r="L32" s="224"/>
      <c r="M32" s="146"/>
      <c r="N32" s="235"/>
      <c r="O32" s="307"/>
      <c r="P32" s="224"/>
      <c r="Q32" s="146"/>
      <c r="R32" s="234"/>
      <c r="S32" s="242"/>
      <c r="T32" s="224"/>
      <c r="U32" s="146"/>
      <c r="V32" s="235"/>
      <c r="W32" s="307"/>
      <c r="X32" s="224"/>
      <c r="Y32" s="146"/>
      <c r="Z32" s="234"/>
      <c r="AA32" s="331"/>
      <c r="AB32" s="260"/>
      <c r="AC32" s="332"/>
      <c r="AD32" s="311"/>
      <c r="AE32" s="330"/>
      <c r="AF32" s="326"/>
      <c r="AG32" s="226"/>
      <c r="AH32" s="128"/>
      <c r="AI32" s="227"/>
      <c r="AJ32" s="139"/>
      <c r="AK32" s="226"/>
      <c r="AL32" s="128"/>
      <c r="AM32" s="228"/>
      <c r="AN32" s="326"/>
      <c r="AO32" s="226"/>
      <c r="AP32" s="128"/>
      <c r="AQ32" s="227"/>
      <c r="AR32" s="324"/>
      <c r="AS32" s="303"/>
      <c r="AT32" s="325"/>
      <c r="AU32" s="310"/>
      <c r="AV32" s="350"/>
      <c r="AW32" s="244"/>
      <c r="AX32" s="196"/>
      <c r="AY32" s="196"/>
      <c r="AZ32" s="196"/>
      <c r="BA32" s="196"/>
    </row>
    <row r="33" spans="1:53" ht="12.75">
      <c r="A33" s="326">
        <v>22</v>
      </c>
      <c r="B33" s="131"/>
      <c r="C33" s="131"/>
      <c r="D33" s="128"/>
      <c r="E33" s="131"/>
      <c r="F33" s="190"/>
      <c r="G33" s="307"/>
      <c r="H33" s="233"/>
      <c r="I33" s="136"/>
      <c r="J33" s="234"/>
      <c r="K33" s="242"/>
      <c r="L33" s="224"/>
      <c r="M33" s="146"/>
      <c r="N33" s="235"/>
      <c r="O33" s="307"/>
      <c r="P33" s="224"/>
      <c r="Q33" s="146"/>
      <c r="R33" s="234"/>
      <c r="S33" s="242"/>
      <c r="T33" s="224"/>
      <c r="U33" s="146"/>
      <c r="V33" s="235"/>
      <c r="W33" s="307"/>
      <c r="X33" s="224"/>
      <c r="Y33" s="146"/>
      <c r="Z33" s="234"/>
      <c r="AA33" s="333"/>
      <c r="AB33" s="222"/>
      <c r="AC33" s="334"/>
      <c r="AD33" s="312"/>
      <c r="AE33" s="329"/>
      <c r="AF33" s="326"/>
      <c r="AG33" s="226"/>
      <c r="AH33" s="128"/>
      <c r="AI33" s="227"/>
      <c r="AJ33" s="139"/>
      <c r="AK33" s="226"/>
      <c r="AL33" s="128"/>
      <c r="AM33" s="228"/>
      <c r="AN33" s="326"/>
      <c r="AO33" s="226"/>
      <c r="AP33" s="128"/>
      <c r="AQ33" s="227"/>
      <c r="AR33" s="324"/>
      <c r="AS33" s="303"/>
      <c r="AT33" s="325"/>
      <c r="AU33" s="310"/>
      <c r="AV33" s="350"/>
      <c r="AW33" s="243"/>
      <c r="AX33" s="196"/>
      <c r="AY33" s="196"/>
      <c r="AZ33" s="196"/>
      <c r="BA33" s="196"/>
    </row>
    <row r="34" spans="1:53" ht="13.5" thickBot="1">
      <c r="A34" s="335">
        <v>23</v>
      </c>
      <c r="B34" s="137"/>
      <c r="C34" s="137"/>
      <c r="D34" s="134"/>
      <c r="E34" s="134"/>
      <c r="F34" s="318"/>
      <c r="G34" s="308"/>
      <c r="H34" s="237"/>
      <c r="I34" s="336"/>
      <c r="J34" s="238"/>
      <c r="K34" s="245"/>
      <c r="L34" s="239"/>
      <c r="M34" s="336"/>
      <c r="N34" s="240"/>
      <c r="O34" s="308"/>
      <c r="P34" s="239"/>
      <c r="Q34" s="336"/>
      <c r="R34" s="238"/>
      <c r="S34" s="245"/>
      <c r="T34" s="239"/>
      <c r="U34" s="336"/>
      <c r="V34" s="240"/>
      <c r="W34" s="308"/>
      <c r="X34" s="239"/>
      <c r="Y34" s="337"/>
      <c r="Z34" s="238"/>
      <c r="AA34" s="338"/>
      <c r="AB34" s="246"/>
      <c r="AC34" s="339"/>
      <c r="AD34" s="313"/>
      <c r="AE34" s="340"/>
      <c r="AF34" s="335"/>
      <c r="AG34" s="248"/>
      <c r="AH34" s="134"/>
      <c r="AI34" s="249"/>
      <c r="AJ34" s="342"/>
      <c r="AK34" s="248"/>
      <c r="AL34" s="134"/>
      <c r="AM34" s="250"/>
      <c r="AN34" s="335"/>
      <c r="AO34" s="248"/>
      <c r="AP34" s="134"/>
      <c r="AQ34" s="249"/>
      <c r="AR34" s="338"/>
      <c r="AS34" s="246"/>
      <c r="AT34" s="339"/>
      <c r="AU34" s="313"/>
      <c r="AV34" s="341"/>
      <c r="AW34" s="241"/>
      <c r="AX34" s="196"/>
      <c r="AY34" s="196"/>
      <c r="AZ34" s="196"/>
      <c r="BA34" s="196"/>
    </row>
    <row r="35" spans="1:53" ht="12.75">
      <c r="A35" s="195"/>
      <c r="B35" s="195"/>
      <c r="C35" s="195"/>
      <c r="D35" s="195"/>
      <c r="E35" s="195"/>
      <c r="F35" s="191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251"/>
      <c r="AX35" s="196"/>
      <c r="AY35" s="196"/>
      <c r="AZ35" s="196"/>
      <c r="BA35" s="196"/>
    </row>
    <row r="36" spans="1:53" ht="12.75">
      <c r="A36" s="195"/>
      <c r="B36" s="195"/>
      <c r="C36" s="195"/>
      <c r="D36" s="195"/>
      <c r="E36" s="195"/>
      <c r="F36" s="191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251"/>
      <c r="AX36" s="196"/>
      <c r="AY36" s="196"/>
      <c r="AZ36" s="196"/>
      <c r="BA36" s="196"/>
    </row>
    <row r="37" spans="1:53" ht="13.5" thickBot="1">
      <c r="A37" s="195"/>
      <c r="B37" s="204"/>
      <c r="C37" s="204"/>
      <c r="D37" s="204"/>
      <c r="E37" s="204"/>
      <c r="F37" s="191"/>
      <c r="G37" s="205" t="s">
        <v>27</v>
      </c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195"/>
      <c r="AF37" s="205" t="s">
        <v>20</v>
      </c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195"/>
      <c r="AW37" s="195"/>
      <c r="AX37" s="196"/>
      <c r="AY37" s="196"/>
      <c r="AZ37" s="196"/>
      <c r="BA37" s="196"/>
    </row>
    <row r="38" spans="1:53" ht="13.5" customHeight="1" thickBot="1">
      <c r="A38" s="195"/>
      <c r="B38" s="207" t="str">
        <f>CONCATENATE($C$4," pogrupis")</f>
        <v>E pogrupis</v>
      </c>
      <c r="C38" s="208"/>
      <c r="D38" s="208"/>
      <c r="E38" s="208"/>
      <c r="F38" s="348"/>
      <c r="G38" s="1105" t="s">
        <v>8</v>
      </c>
      <c r="H38" s="1106"/>
      <c r="I38" s="1106"/>
      <c r="J38" s="1107"/>
      <c r="K38" s="1108" t="s">
        <v>9</v>
      </c>
      <c r="L38" s="1109"/>
      <c r="M38" s="1109"/>
      <c r="N38" s="1110"/>
      <c r="O38" s="1108" t="s">
        <v>10</v>
      </c>
      <c r="P38" s="1109"/>
      <c r="Q38" s="1109"/>
      <c r="R38" s="1110"/>
      <c r="S38" s="1108" t="s">
        <v>28</v>
      </c>
      <c r="T38" s="1109"/>
      <c r="U38" s="1109"/>
      <c r="V38" s="1110"/>
      <c r="W38" s="1108" t="s">
        <v>29</v>
      </c>
      <c r="X38" s="1109"/>
      <c r="Y38" s="1109"/>
      <c r="Z38" s="1110"/>
      <c r="AA38" s="1104" t="s">
        <v>11</v>
      </c>
      <c r="AB38" s="1098"/>
      <c r="AC38" s="1098"/>
      <c r="AD38" s="1103"/>
      <c r="AE38" s="427"/>
      <c r="AF38" s="1100" t="s">
        <v>8</v>
      </c>
      <c r="AG38" s="1101"/>
      <c r="AH38" s="1101"/>
      <c r="AI38" s="1102"/>
      <c r="AJ38" s="1100" t="s">
        <v>9</v>
      </c>
      <c r="AK38" s="1101"/>
      <c r="AL38" s="1101"/>
      <c r="AM38" s="1102"/>
      <c r="AN38" s="1100" t="s">
        <v>10</v>
      </c>
      <c r="AO38" s="1101"/>
      <c r="AP38" s="1101"/>
      <c r="AQ38" s="1102"/>
      <c r="AR38" s="1097" t="s">
        <v>11</v>
      </c>
      <c r="AS38" s="1098"/>
      <c r="AT38" s="1098"/>
      <c r="AU38" s="1099"/>
      <c r="AV38" s="195"/>
      <c r="AW38" s="195"/>
      <c r="AX38" s="196"/>
      <c r="AY38" s="196"/>
      <c r="AZ38" s="196"/>
      <c r="BA38" s="196"/>
    </row>
    <row r="39" spans="1:53" ht="13.5" thickBot="1">
      <c r="A39" s="415" t="s">
        <v>12</v>
      </c>
      <c r="B39" s="416" t="s">
        <v>13</v>
      </c>
      <c r="C39" s="417" t="s">
        <v>14</v>
      </c>
      <c r="D39" s="417" t="s">
        <v>31</v>
      </c>
      <c r="E39" s="417" t="s">
        <v>30</v>
      </c>
      <c r="F39" s="407" t="s">
        <v>133</v>
      </c>
      <c r="G39" s="408" t="s">
        <v>15</v>
      </c>
      <c r="H39" s="409" t="s">
        <v>17</v>
      </c>
      <c r="I39" s="410" t="s">
        <v>16</v>
      </c>
      <c r="J39" s="411" t="s">
        <v>17</v>
      </c>
      <c r="K39" s="412" t="s">
        <v>15</v>
      </c>
      <c r="L39" s="409" t="s">
        <v>17</v>
      </c>
      <c r="M39" s="410" t="s">
        <v>16</v>
      </c>
      <c r="N39" s="411" t="s">
        <v>17</v>
      </c>
      <c r="O39" s="412" t="s">
        <v>15</v>
      </c>
      <c r="P39" s="409" t="s">
        <v>17</v>
      </c>
      <c r="Q39" s="410" t="s">
        <v>16</v>
      </c>
      <c r="R39" s="411" t="s">
        <v>17</v>
      </c>
      <c r="S39" s="412" t="s">
        <v>15</v>
      </c>
      <c r="T39" s="409" t="s">
        <v>17</v>
      </c>
      <c r="U39" s="410" t="s">
        <v>16</v>
      </c>
      <c r="V39" s="411" t="s">
        <v>17</v>
      </c>
      <c r="W39" s="412" t="s">
        <v>15</v>
      </c>
      <c r="X39" s="409" t="s">
        <v>17</v>
      </c>
      <c r="Y39" s="410" t="s">
        <v>16</v>
      </c>
      <c r="Z39" s="413" t="s">
        <v>17</v>
      </c>
      <c r="AA39" s="211" t="s">
        <v>15</v>
      </c>
      <c r="AB39" s="212" t="s">
        <v>17</v>
      </c>
      <c r="AC39" s="213" t="s">
        <v>16</v>
      </c>
      <c r="AD39" s="214" t="s">
        <v>17</v>
      </c>
      <c r="AE39" s="418" t="s">
        <v>4</v>
      </c>
      <c r="AF39" s="419" t="s">
        <v>15</v>
      </c>
      <c r="AG39" s="420" t="s">
        <v>17</v>
      </c>
      <c r="AH39" s="421" t="s">
        <v>16</v>
      </c>
      <c r="AI39" s="422" t="s">
        <v>17</v>
      </c>
      <c r="AJ39" s="419" t="s">
        <v>15</v>
      </c>
      <c r="AK39" s="420" t="s">
        <v>17</v>
      </c>
      <c r="AL39" s="421" t="s">
        <v>16</v>
      </c>
      <c r="AM39" s="422" t="s">
        <v>17</v>
      </c>
      <c r="AN39" s="419" t="s">
        <v>15</v>
      </c>
      <c r="AO39" s="420" t="s">
        <v>17</v>
      </c>
      <c r="AP39" s="421" t="s">
        <v>16</v>
      </c>
      <c r="AQ39" s="422" t="s">
        <v>17</v>
      </c>
      <c r="AR39" s="215" t="s">
        <v>15</v>
      </c>
      <c r="AS39" s="423" t="s">
        <v>17</v>
      </c>
      <c r="AT39" s="215" t="s">
        <v>16</v>
      </c>
      <c r="AU39" s="424" t="s">
        <v>17</v>
      </c>
      <c r="AV39" s="425" t="s">
        <v>4</v>
      </c>
      <c r="AW39" s="426" t="s">
        <v>18</v>
      </c>
      <c r="AX39" s="196"/>
      <c r="AY39" s="196"/>
      <c r="AZ39" s="196"/>
      <c r="BA39" s="196"/>
    </row>
    <row r="40" spans="1:53" ht="12.75">
      <c r="A40" s="320">
        <v>1</v>
      </c>
      <c r="B40" s="138" t="s">
        <v>125</v>
      </c>
      <c r="C40" s="138" t="s">
        <v>158</v>
      </c>
      <c r="D40" s="127">
        <v>2001</v>
      </c>
      <c r="E40" s="358" t="s">
        <v>36</v>
      </c>
      <c r="F40" s="389" t="s">
        <v>174</v>
      </c>
      <c r="G40" s="323">
        <v>1</v>
      </c>
      <c r="H40" s="218">
        <v>1</v>
      </c>
      <c r="I40" s="322">
        <v>1</v>
      </c>
      <c r="J40" s="219">
        <v>1</v>
      </c>
      <c r="K40" s="321">
        <v>1</v>
      </c>
      <c r="L40" s="218">
        <v>1</v>
      </c>
      <c r="M40" s="322">
        <v>1</v>
      </c>
      <c r="N40" s="220">
        <v>1</v>
      </c>
      <c r="O40" s="323">
        <v>1</v>
      </c>
      <c r="P40" s="218">
        <v>1</v>
      </c>
      <c r="Q40" s="322">
        <v>1</v>
      </c>
      <c r="R40" s="219">
        <v>1</v>
      </c>
      <c r="S40" s="321">
        <v>1</v>
      </c>
      <c r="T40" s="218">
        <v>1</v>
      </c>
      <c r="U40" s="322">
        <v>1</v>
      </c>
      <c r="V40" s="220">
        <v>1</v>
      </c>
      <c r="W40" s="323">
        <v>1</v>
      </c>
      <c r="X40" s="218">
        <v>1</v>
      </c>
      <c r="Y40" s="322">
        <v>1</v>
      </c>
      <c r="Z40" s="219">
        <v>1</v>
      </c>
      <c r="AA40" s="579">
        <f aca="true" t="shared" si="5" ref="AA40:AD50">G40+K40+O40+S40+W40</f>
        <v>5</v>
      </c>
      <c r="AB40" s="580">
        <f t="shared" si="5"/>
        <v>5</v>
      </c>
      <c r="AC40" s="581">
        <f t="shared" si="5"/>
        <v>5</v>
      </c>
      <c r="AD40" s="582">
        <f t="shared" si="5"/>
        <v>5</v>
      </c>
      <c r="AE40" s="573">
        <v>1</v>
      </c>
      <c r="AF40" s="583">
        <v>1</v>
      </c>
      <c r="AG40" s="362">
        <v>2</v>
      </c>
      <c r="AH40" s="363">
        <v>1</v>
      </c>
      <c r="AI40" s="364">
        <v>2</v>
      </c>
      <c r="AJ40" s="361">
        <v>0</v>
      </c>
      <c r="AK40" s="362">
        <v>0</v>
      </c>
      <c r="AL40" s="363">
        <v>0</v>
      </c>
      <c r="AM40" s="364">
        <v>0</v>
      </c>
      <c r="AN40" s="361">
        <v>1</v>
      </c>
      <c r="AO40" s="362">
        <v>2</v>
      </c>
      <c r="AP40" s="363">
        <v>1</v>
      </c>
      <c r="AQ40" s="370">
        <v>2</v>
      </c>
      <c r="AR40" s="574">
        <f aca="true" t="shared" si="6" ref="AR40:AU43">AF40+AJ40+AN40</f>
        <v>2</v>
      </c>
      <c r="AS40" s="489">
        <f t="shared" si="6"/>
        <v>4</v>
      </c>
      <c r="AT40" s="490">
        <f t="shared" si="6"/>
        <v>2</v>
      </c>
      <c r="AU40" s="575">
        <f t="shared" si="6"/>
        <v>4</v>
      </c>
      <c r="AV40" s="401" t="s">
        <v>44</v>
      </c>
      <c r="AW40" s="576">
        <v>100</v>
      </c>
      <c r="AX40" s="196"/>
      <c r="AY40" s="196"/>
      <c r="AZ40" s="196"/>
      <c r="BA40" s="196"/>
    </row>
    <row r="41" spans="1:53" ht="12.75">
      <c r="A41" s="326">
        <v>2</v>
      </c>
      <c r="B41" s="126" t="s">
        <v>73</v>
      </c>
      <c r="C41" s="126" t="s">
        <v>159</v>
      </c>
      <c r="D41" s="128">
        <v>2000</v>
      </c>
      <c r="E41" s="300" t="s">
        <v>36</v>
      </c>
      <c r="F41" s="389" t="s">
        <v>174</v>
      </c>
      <c r="G41" s="326">
        <v>1</v>
      </c>
      <c r="H41" s="226">
        <v>1</v>
      </c>
      <c r="I41" s="128">
        <v>1</v>
      </c>
      <c r="J41" s="227">
        <v>1</v>
      </c>
      <c r="K41" s="139">
        <v>1</v>
      </c>
      <c r="L41" s="226">
        <v>1</v>
      </c>
      <c r="M41" s="128">
        <v>1</v>
      </c>
      <c r="N41" s="228">
        <v>1</v>
      </c>
      <c r="O41" s="326">
        <v>1</v>
      </c>
      <c r="P41" s="226">
        <v>1</v>
      </c>
      <c r="Q41" s="128">
        <v>1</v>
      </c>
      <c r="R41" s="227">
        <v>1</v>
      </c>
      <c r="S41" s="139">
        <v>1</v>
      </c>
      <c r="T41" s="226">
        <v>1</v>
      </c>
      <c r="U41" s="128">
        <v>1</v>
      </c>
      <c r="V41" s="228">
        <v>1</v>
      </c>
      <c r="W41" s="326">
        <v>1</v>
      </c>
      <c r="X41" s="226">
        <v>1</v>
      </c>
      <c r="Y41" s="128">
        <v>1</v>
      </c>
      <c r="Z41" s="227">
        <v>1</v>
      </c>
      <c r="AA41" s="572">
        <f t="shared" si="5"/>
        <v>5</v>
      </c>
      <c r="AB41" s="470">
        <f t="shared" si="5"/>
        <v>5</v>
      </c>
      <c r="AC41" s="443">
        <f t="shared" si="5"/>
        <v>5</v>
      </c>
      <c r="AD41" s="471">
        <f t="shared" si="5"/>
        <v>5</v>
      </c>
      <c r="AE41" s="584">
        <v>1</v>
      </c>
      <c r="AF41" s="498">
        <v>0</v>
      </c>
      <c r="AG41" s="224">
        <v>0</v>
      </c>
      <c r="AH41" s="146">
        <v>1</v>
      </c>
      <c r="AI41" s="234">
        <v>1</v>
      </c>
      <c r="AJ41" s="307">
        <v>0</v>
      </c>
      <c r="AK41" s="224">
        <v>0</v>
      </c>
      <c r="AL41" s="146">
        <v>1</v>
      </c>
      <c r="AM41" s="234">
        <v>4</v>
      </c>
      <c r="AN41" s="307">
        <v>1</v>
      </c>
      <c r="AO41" s="224">
        <v>3</v>
      </c>
      <c r="AP41" s="146">
        <v>1</v>
      </c>
      <c r="AQ41" s="235">
        <v>1</v>
      </c>
      <c r="AR41" s="563">
        <f t="shared" si="6"/>
        <v>1</v>
      </c>
      <c r="AS41" s="485">
        <f t="shared" si="6"/>
        <v>3</v>
      </c>
      <c r="AT41" s="486">
        <f t="shared" si="6"/>
        <v>3</v>
      </c>
      <c r="AU41" s="564">
        <f t="shared" si="6"/>
        <v>6</v>
      </c>
      <c r="AV41" s="402" t="s">
        <v>46</v>
      </c>
      <c r="AW41" s="577">
        <v>89</v>
      </c>
      <c r="AX41" s="196"/>
      <c r="AY41" s="196"/>
      <c r="AZ41" s="196"/>
      <c r="BA41" s="196"/>
    </row>
    <row r="42" spans="1:53" ht="12.75">
      <c r="A42" s="326">
        <v>3</v>
      </c>
      <c r="B42" s="131" t="s">
        <v>160</v>
      </c>
      <c r="C42" s="131" t="s">
        <v>128</v>
      </c>
      <c r="D42" s="128">
        <v>2003</v>
      </c>
      <c r="E42" s="300" t="s">
        <v>36</v>
      </c>
      <c r="F42" s="389" t="s">
        <v>174</v>
      </c>
      <c r="G42" s="326">
        <v>1</v>
      </c>
      <c r="H42" s="226">
        <v>1</v>
      </c>
      <c r="I42" s="128">
        <v>1</v>
      </c>
      <c r="J42" s="227">
        <v>1</v>
      </c>
      <c r="K42" s="139">
        <v>1</v>
      </c>
      <c r="L42" s="226">
        <v>1</v>
      </c>
      <c r="M42" s="128">
        <v>1</v>
      </c>
      <c r="N42" s="228">
        <v>1</v>
      </c>
      <c r="O42" s="326">
        <v>1</v>
      </c>
      <c r="P42" s="226">
        <v>1</v>
      </c>
      <c r="Q42" s="128">
        <v>1</v>
      </c>
      <c r="R42" s="227">
        <v>1</v>
      </c>
      <c r="S42" s="139">
        <v>1</v>
      </c>
      <c r="T42" s="226">
        <v>1</v>
      </c>
      <c r="U42" s="128">
        <v>1</v>
      </c>
      <c r="V42" s="228">
        <v>1</v>
      </c>
      <c r="W42" s="326">
        <v>1</v>
      </c>
      <c r="X42" s="226">
        <v>1</v>
      </c>
      <c r="Y42" s="128">
        <v>1</v>
      </c>
      <c r="Z42" s="227">
        <v>1</v>
      </c>
      <c r="AA42" s="572">
        <f t="shared" si="5"/>
        <v>5</v>
      </c>
      <c r="AB42" s="470">
        <f t="shared" si="5"/>
        <v>5</v>
      </c>
      <c r="AC42" s="443">
        <f t="shared" si="5"/>
        <v>5</v>
      </c>
      <c r="AD42" s="471">
        <f t="shared" si="5"/>
        <v>5</v>
      </c>
      <c r="AE42" s="573">
        <v>1</v>
      </c>
      <c r="AF42" s="498">
        <v>0</v>
      </c>
      <c r="AG42" s="224">
        <v>0</v>
      </c>
      <c r="AH42" s="146">
        <v>0</v>
      </c>
      <c r="AI42" s="234">
        <v>0</v>
      </c>
      <c r="AJ42" s="307">
        <v>0</v>
      </c>
      <c r="AK42" s="224">
        <v>0</v>
      </c>
      <c r="AL42" s="146">
        <v>0</v>
      </c>
      <c r="AM42" s="234">
        <v>0</v>
      </c>
      <c r="AN42" s="307">
        <v>1</v>
      </c>
      <c r="AO42" s="224">
        <v>4</v>
      </c>
      <c r="AP42" s="146">
        <v>1</v>
      </c>
      <c r="AQ42" s="235">
        <v>2</v>
      </c>
      <c r="AR42" s="563">
        <f t="shared" si="6"/>
        <v>1</v>
      </c>
      <c r="AS42" s="485">
        <f t="shared" si="6"/>
        <v>4</v>
      </c>
      <c r="AT42" s="486">
        <f t="shared" si="6"/>
        <v>1</v>
      </c>
      <c r="AU42" s="564">
        <f t="shared" si="6"/>
        <v>2</v>
      </c>
      <c r="AV42" s="403" t="s">
        <v>45</v>
      </c>
      <c r="AW42" s="578">
        <v>79</v>
      </c>
      <c r="AX42" s="196"/>
      <c r="AY42" s="229"/>
      <c r="AZ42" s="196"/>
      <c r="BA42" s="196"/>
    </row>
    <row r="43" spans="1:53" ht="12.75">
      <c r="A43" s="326">
        <v>4</v>
      </c>
      <c r="B43" s="131" t="s">
        <v>161</v>
      </c>
      <c r="C43" s="131" t="s">
        <v>74</v>
      </c>
      <c r="D43" s="128">
        <v>2001</v>
      </c>
      <c r="E43" s="300" t="s">
        <v>36</v>
      </c>
      <c r="F43" s="389" t="s">
        <v>174</v>
      </c>
      <c r="G43" s="326">
        <v>1</v>
      </c>
      <c r="H43" s="226">
        <v>1</v>
      </c>
      <c r="I43" s="128">
        <v>1</v>
      </c>
      <c r="J43" s="227">
        <v>1</v>
      </c>
      <c r="K43" s="139">
        <v>1</v>
      </c>
      <c r="L43" s="226">
        <v>1</v>
      </c>
      <c r="M43" s="128">
        <v>1</v>
      </c>
      <c r="N43" s="228">
        <v>1</v>
      </c>
      <c r="O43" s="326">
        <v>1</v>
      </c>
      <c r="P43" s="226">
        <v>1</v>
      </c>
      <c r="Q43" s="128">
        <v>1</v>
      </c>
      <c r="R43" s="227">
        <v>1</v>
      </c>
      <c r="S43" s="139">
        <v>1</v>
      </c>
      <c r="T43" s="226">
        <v>1</v>
      </c>
      <c r="U43" s="128">
        <v>1</v>
      </c>
      <c r="V43" s="228">
        <v>1</v>
      </c>
      <c r="W43" s="326">
        <v>1</v>
      </c>
      <c r="X43" s="226">
        <v>1</v>
      </c>
      <c r="Y43" s="128">
        <v>1</v>
      </c>
      <c r="Z43" s="227">
        <v>1</v>
      </c>
      <c r="AA43" s="572">
        <f t="shared" si="5"/>
        <v>5</v>
      </c>
      <c r="AB43" s="470">
        <f t="shared" si="5"/>
        <v>5</v>
      </c>
      <c r="AC43" s="443">
        <f t="shared" si="5"/>
        <v>5</v>
      </c>
      <c r="AD43" s="471">
        <f t="shared" si="5"/>
        <v>5</v>
      </c>
      <c r="AE43" s="584">
        <v>1</v>
      </c>
      <c r="AF43" s="498">
        <v>0</v>
      </c>
      <c r="AG43" s="224">
        <v>0</v>
      </c>
      <c r="AH43" s="146">
        <v>0</v>
      </c>
      <c r="AI43" s="234">
        <v>0</v>
      </c>
      <c r="AJ43" s="307">
        <v>0</v>
      </c>
      <c r="AK43" s="224">
        <v>0</v>
      </c>
      <c r="AL43" s="146">
        <v>1</v>
      </c>
      <c r="AM43" s="234">
        <v>3</v>
      </c>
      <c r="AN43" s="307">
        <v>0</v>
      </c>
      <c r="AO43" s="224">
        <v>0</v>
      </c>
      <c r="AP43" s="146">
        <v>1</v>
      </c>
      <c r="AQ43" s="235">
        <v>1</v>
      </c>
      <c r="AR43" s="563">
        <f t="shared" si="6"/>
        <v>0</v>
      </c>
      <c r="AS43" s="485">
        <f t="shared" si="6"/>
        <v>0</v>
      </c>
      <c r="AT43" s="486">
        <f t="shared" si="6"/>
        <v>2</v>
      </c>
      <c r="AU43" s="564">
        <f t="shared" si="6"/>
        <v>4</v>
      </c>
      <c r="AV43" s="399" t="s">
        <v>43</v>
      </c>
      <c r="AW43" s="590">
        <v>71</v>
      </c>
      <c r="AX43" s="196"/>
      <c r="AY43" s="229"/>
      <c r="AZ43" s="196"/>
      <c r="BA43" s="196"/>
    </row>
    <row r="44" spans="1:53" ht="12.75">
      <c r="A44" s="326">
        <v>5</v>
      </c>
      <c r="B44" s="187" t="s">
        <v>162</v>
      </c>
      <c r="C44" s="187" t="s">
        <v>126</v>
      </c>
      <c r="D44" s="182">
        <v>2001</v>
      </c>
      <c r="E44" s="301" t="s">
        <v>76</v>
      </c>
      <c r="F44" s="396" t="s">
        <v>172</v>
      </c>
      <c r="G44" s="388">
        <v>1</v>
      </c>
      <c r="H44" s="302">
        <v>1</v>
      </c>
      <c r="I44" s="182">
        <v>1</v>
      </c>
      <c r="J44" s="306">
        <v>1</v>
      </c>
      <c r="K44" s="184">
        <v>1</v>
      </c>
      <c r="L44" s="302">
        <v>2</v>
      </c>
      <c r="M44" s="182">
        <v>1</v>
      </c>
      <c r="N44" s="309">
        <v>2</v>
      </c>
      <c r="O44" s="388">
        <v>1</v>
      </c>
      <c r="P44" s="302">
        <v>1</v>
      </c>
      <c r="Q44" s="182">
        <v>1</v>
      </c>
      <c r="R44" s="306">
        <v>1</v>
      </c>
      <c r="S44" s="184">
        <v>1</v>
      </c>
      <c r="T44" s="302">
        <v>1</v>
      </c>
      <c r="U44" s="182">
        <v>1</v>
      </c>
      <c r="V44" s="309">
        <v>1</v>
      </c>
      <c r="W44" s="388">
        <v>1</v>
      </c>
      <c r="X44" s="302">
        <v>1</v>
      </c>
      <c r="Y44" s="182">
        <v>1</v>
      </c>
      <c r="Z44" s="306">
        <v>1</v>
      </c>
      <c r="AA44" s="570">
        <f t="shared" si="5"/>
        <v>5</v>
      </c>
      <c r="AB44" s="468">
        <f t="shared" si="5"/>
        <v>6</v>
      </c>
      <c r="AC44" s="436">
        <f t="shared" si="5"/>
        <v>5</v>
      </c>
      <c r="AD44" s="469">
        <f t="shared" si="5"/>
        <v>6</v>
      </c>
      <c r="AE44" s="571">
        <v>5</v>
      </c>
      <c r="AF44" s="585"/>
      <c r="AG44" s="230"/>
      <c r="AH44" s="391"/>
      <c r="AI44" s="252"/>
      <c r="AJ44" s="390"/>
      <c r="AK44" s="230"/>
      <c r="AL44" s="391"/>
      <c r="AM44" s="252"/>
      <c r="AN44" s="390"/>
      <c r="AO44" s="230"/>
      <c r="AP44" s="391"/>
      <c r="AQ44" s="231"/>
      <c r="AR44" s="559"/>
      <c r="AS44" s="560"/>
      <c r="AT44" s="561"/>
      <c r="AU44" s="562"/>
      <c r="AV44" s="482" t="s">
        <v>42</v>
      </c>
      <c r="AW44" s="591"/>
      <c r="AX44" s="196"/>
      <c r="AY44" s="229"/>
      <c r="AZ44" s="196"/>
      <c r="BA44" s="196"/>
    </row>
    <row r="45" spans="1:53" ht="12.75">
      <c r="A45" s="326">
        <v>6</v>
      </c>
      <c r="B45" s="187" t="s">
        <v>163</v>
      </c>
      <c r="C45" s="187" t="s">
        <v>164</v>
      </c>
      <c r="D45" s="182">
        <v>2002</v>
      </c>
      <c r="E45" s="301" t="s">
        <v>76</v>
      </c>
      <c r="F45" s="396" t="s">
        <v>172</v>
      </c>
      <c r="G45" s="388">
        <v>1</v>
      </c>
      <c r="H45" s="302">
        <v>3</v>
      </c>
      <c r="I45" s="182">
        <v>1</v>
      </c>
      <c r="J45" s="306">
        <v>1</v>
      </c>
      <c r="K45" s="184">
        <v>1</v>
      </c>
      <c r="L45" s="302">
        <v>1</v>
      </c>
      <c r="M45" s="182">
        <v>1</v>
      </c>
      <c r="N45" s="309">
        <v>1</v>
      </c>
      <c r="O45" s="388">
        <v>1</v>
      </c>
      <c r="P45" s="302">
        <v>1</v>
      </c>
      <c r="Q45" s="182">
        <v>1</v>
      </c>
      <c r="R45" s="306">
        <v>1</v>
      </c>
      <c r="S45" s="184">
        <v>1</v>
      </c>
      <c r="T45" s="302">
        <v>1</v>
      </c>
      <c r="U45" s="182">
        <v>1</v>
      </c>
      <c r="V45" s="309">
        <v>1</v>
      </c>
      <c r="W45" s="388">
        <v>1</v>
      </c>
      <c r="X45" s="302">
        <v>1</v>
      </c>
      <c r="Y45" s="182">
        <v>1</v>
      </c>
      <c r="Z45" s="306">
        <v>1</v>
      </c>
      <c r="AA45" s="570">
        <f t="shared" si="5"/>
        <v>5</v>
      </c>
      <c r="AB45" s="468">
        <f t="shared" si="5"/>
        <v>7</v>
      </c>
      <c r="AC45" s="436">
        <f t="shared" si="5"/>
        <v>5</v>
      </c>
      <c r="AD45" s="469">
        <f t="shared" si="5"/>
        <v>5</v>
      </c>
      <c r="AE45" s="569">
        <v>6</v>
      </c>
      <c r="AF45" s="585"/>
      <c r="AG45" s="230"/>
      <c r="AH45" s="391"/>
      <c r="AI45" s="252"/>
      <c r="AJ45" s="390"/>
      <c r="AK45" s="230"/>
      <c r="AL45" s="391"/>
      <c r="AM45" s="252"/>
      <c r="AN45" s="390"/>
      <c r="AO45" s="230"/>
      <c r="AP45" s="391"/>
      <c r="AQ45" s="231"/>
      <c r="AR45" s="559"/>
      <c r="AS45" s="560"/>
      <c r="AT45" s="561"/>
      <c r="AU45" s="562"/>
      <c r="AV45" s="483" t="s">
        <v>41</v>
      </c>
      <c r="AW45" s="592"/>
      <c r="AX45" s="196"/>
      <c r="AY45" s="229"/>
      <c r="AZ45" s="196"/>
      <c r="BA45" s="196"/>
    </row>
    <row r="46" spans="1:53" ht="12.75">
      <c r="A46" s="326">
        <v>7</v>
      </c>
      <c r="B46" s="131" t="s">
        <v>165</v>
      </c>
      <c r="C46" s="131" t="s">
        <v>166</v>
      </c>
      <c r="D46" s="128">
        <v>2000</v>
      </c>
      <c r="E46" s="300" t="s">
        <v>38</v>
      </c>
      <c r="F46" s="389" t="s">
        <v>175</v>
      </c>
      <c r="G46" s="326">
        <v>1</v>
      </c>
      <c r="H46" s="226">
        <v>3</v>
      </c>
      <c r="I46" s="128">
        <v>1</v>
      </c>
      <c r="J46" s="227">
        <v>1</v>
      </c>
      <c r="K46" s="139">
        <v>1</v>
      </c>
      <c r="L46" s="226">
        <v>1</v>
      </c>
      <c r="M46" s="128">
        <v>1</v>
      </c>
      <c r="N46" s="228">
        <v>1</v>
      </c>
      <c r="O46" s="326">
        <v>1</v>
      </c>
      <c r="P46" s="226">
        <v>1</v>
      </c>
      <c r="Q46" s="128">
        <v>1</v>
      </c>
      <c r="R46" s="227">
        <v>1</v>
      </c>
      <c r="S46" s="139">
        <v>1</v>
      </c>
      <c r="T46" s="226">
        <v>1</v>
      </c>
      <c r="U46" s="128">
        <v>1</v>
      </c>
      <c r="V46" s="228">
        <v>1</v>
      </c>
      <c r="W46" s="326">
        <v>1</v>
      </c>
      <c r="X46" s="226">
        <v>1</v>
      </c>
      <c r="Y46" s="128">
        <v>1</v>
      </c>
      <c r="Z46" s="227">
        <v>1</v>
      </c>
      <c r="AA46" s="572">
        <f t="shared" si="5"/>
        <v>5</v>
      </c>
      <c r="AB46" s="470">
        <f t="shared" si="5"/>
        <v>7</v>
      </c>
      <c r="AC46" s="443">
        <f t="shared" si="5"/>
        <v>5</v>
      </c>
      <c r="AD46" s="471">
        <f t="shared" si="5"/>
        <v>5</v>
      </c>
      <c r="AE46" s="584">
        <v>6</v>
      </c>
      <c r="AF46" s="498"/>
      <c r="AG46" s="224"/>
      <c r="AH46" s="146"/>
      <c r="AI46" s="234"/>
      <c r="AJ46" s="307"/>
      <c r="AK46" s="224"/>
      <c r="AL46" s="146"/>
      <c r="AM46" s="234"/>
      <c r="AN46" s="307"/>
      <c r="AO46" s="224"/>
      <c r="AP46" s="146"/>
      <c r="AQ46" s="235"/>
      <c r="AR46" s="563"/>
      <c r="AS46" s="485"/>
      <c r="AT46" s="486"/>
      <c r="AU46" s="564"/>
      <c r="AV46" s="399" t="s">
        <v>41</v>
      </c>
      <c r="AW46" s="577">
        <v>63</v>
      </c>
      <c r="AX46" s="196"/>
      <c r="AY46" s="229"/>
      <c r="AZ46" s="196"/>
      <c r="BA46" s="196"/>
    </row>
    <row r="47" spans="1:53" ht="12.75">
      <c r="A47" s="326">
        <v>8</v>
      </c>
      <c r="B47" s="187" t="s">
        <v>167</v>
      </c>
      <c r="C47" s="187" t="s">
        <v>127</v>
      </c>
      <c r="D47" s="182">
        <v>2002</v>
      </c>
      <c r="E47" s="301" t="s">
        <v>76</v>
      </c>
      <c r="F47" s="396" t="s">
        <v>172</v>
      </c>
      <c r="G47" s="388">
        <v>1</v>
      </c>
      <c r="H47" s="302">
        <v>1</v>
      </c>
      <c r="I47" s="182">
        <v>1</v>
      </c>
      <c r="J47" s="306">
        <v>1</v>
      </c>
      <c r="K47" s="184">
        <v>1</v>
      </c>
      <c r="L47" s="302">
        <v>5</v>
      </c>
      <c r="M47" s="182">
        <v>1</v>
      </c>
      <c r="N47" s="309">
        <v>5</v>
      </c>
      <c r="O47" s="388">
        <v>1</v>
      </c>
      <c r="P47" s="302">
        <v>1</v>
      </c>
      <c r="Q47" s="182">
        <v>1</v>
      </c>
      <c r="R47" s="306">
        <v>1</v>
      </c>
      <c r="S47" s="184">
        <v>1</v>
      </c>
      <c r="T47" s="302">
        <v>1</v>
      </c>
      <c r="U47" s="182">
        <v>1</v>
      </c>
      <c r="V47" s="309">
        <v>1</v>
      </c>
      <c r="W47" s="388">
        <v>1</v>
      </c>
      <c r="X47" s="302">
        <v>1</v>
      </c>
      <c r="Y47" s="182">
        <v>1</v>
      </c>
      <c r="Z47" s="306">
        <v>1</v>
      </c>
      <c r="AA47" s="570">
        <f t="shared" si="5"/>
        <v>5</v>
      </c>
      <c r="AB47" s="468">
        <f t="shared" si="5"/>
        <v>9</v>
      </c>
      <c r="AC47" s="436">
        <f t="shared" si="5"/>
        <v>5</v>
      </c>
      <c r="AD47" s="469">
        <f t="shared" si="5"/>
        <v>9</v>
      </c>
      <c r="AE47" s="571">
        <v>8</v>
      </c>
      <c r="AF47" s="585"/>
      <c r="AG47" s="230"/>
      <c r="AH47" s="391"/>
      <c r="AI47" s="252"/>
      <c r="AJ47" s="390"/>
      <c r="AK47" s="230"/>
      <c r="AL47" s="391"/>
      <c r="AM47" s="252"/>
      <c r="AN47" s="390"/>
      <c r="AO47" s="230"/>
      <c r="AP47" s="391"/>
      <c r="AQ47" s="231"/>
      <c r="AR47" s="559"/>
      <c r="AS47" s="560"/>
      <c r="AT47" s="561"/>
      <c r="AU47" s="562"/>
      <c r="AV47" s="483" t="s">
        <v>48</v>
      </c>
      <c r="AW47" s="592"/>
      <c r="AX47" s="196"/>
      <c r="AY47" s="229"/>
      <c r="AZ47" s="196"/>
      <c r="BA47" s="196"/>
    </row>
    <row r="48" spans="1:53" ht="12.75">
      <c r="A48" s="326">
        <v>9</v>
      </c>
      <c r="B48" s="131" t="s">
        <v>168</v>
      </c>
      <c r="C48" s="131" t="s">
        <v>169</v>
      </c>
      <c r="D48" s="128">
        <v>2000</v>
      </c>
      <c r="E48" s="300" t="s">
        <v>36</v>
      </c>
      <c r="F48" s="389" t="s">
        <v>174</v>
      </c>
      <c r="G48" s="326">
        <v>1</v>
      </c>
      <c r="H48" s="226">
        <v>1</v>
      </c>
      <c r="I48" s="128">
        <v>1</v>
      </c>
      <c r="J48" s="227">
        <v>1</v>
      </c>
      <c r="K48" s="139">
        <v>1</v>
      </c>
      <c r="L48" s="226">
        <v>1</v>
      </c>
      <c r="M48" s="128">
        <v>1</v>
      </c>
      <c r="N48" s="228">
        <v>1</v>
      </c>
      <c r="O48" s="326">
        <v>1</v>
      </c>
      <c r="P48" s="226">
        <v>1</v>
      </c>
      <c r="Q48" s="128">
        <v>1</v>
      </c>
      <c r="R48" s="227">
        <v>1</v>
      </c>
      <c r="S48" s="139">
        <v>1</v>
      </c>
      <c r="T48" s="226">
        <v>5</v>
      </c>
      <c r="U48" s="128">
        <v>1</v>
      </c>
      <c r="V48" s="228">
        <v>2</v>
      </c>
      <c r="W48" s="326">
        <v>1</v>
      </c>
      <c r="X48" s="226">
        <v>3</v>
      </c>
      <c r="Y48" s="128">
        <v>1</v>
      </c>
      <c r="Z48" s="227">
        <v>1</v>
      </c>
      <c r="AA48" s="572">
        <f t="shared" si="5"/>
        <v>5</v>
      </c>
      <c r="AB48" s="470">
        <f t="shared" si="5"/>
        <v>11</v>
      </c>
      <c r="AC48" s="443">
        <f t="shared" si="5"/>
        <v>5</v>
      </c>
      <c r="AD48" s="471">
        <f t="shared" si="5"/>
        <v>6</v>
      </c>
      <c r="AE48" s="573">
        <v>9</v>
      </c>
      <c r="AF48" s="498"/>
      <c r="AG48" s="224"/>
      <c r="AH48" s="146"/>
      <c r="AI48" s="234"/>
      <c r="AJ48" s="307"/>
      <c r="AK48" s="224"/>
      <c r="AL48" s="146"/>
      <c r="AM48" s="234"/>
      <c r="AN48" s="307"/>
      <c r="AO48" s="224"/>
      <c r="AP48" s="146"/>
      <c r="AQ48" s="235"/>
      <c r="AR48" s="563"/>
      <c r="AS48" s="485"/>
      <c r="AT48" s="486"/>
      <c r="AU48" s="564"/>
      <c r="AV48" s="399" t="s">
        <v>49</v>
      </c>
      <c r="AW48" s="592">
        <v>56</v>
      </c>
      <c r="AX48" s="196"/>
      <c r="AY48" s="229"/>
      <c r="AZ48" s="196"/>
      <c r="BA48" s="196"/>
    </row>
    <row r="49" spans="1:53" ht="12.75">
      <c r="A49" s="326">
        <v>10</v>
      </c>
      <c r="B49" s="126" t="s">
        <v>129</v>
      </c>
      <c r="C49" s="126" t="s">
        <v>170</v>
      </c>
      <c r="D49" s="128">
        <v>2002</v>
      </c>
      <c r="E49" s="300" t="s">
        <v>36</v>
      </c>
      <c r="F49" s="389" t="s">
        <v>174</v>
      </c>
      <c r="G49" s="326">
        <v>1</v>
      </c>
      <c r="H49" s="226">
        <v>3</v>
      </c>
      <c r="I49" s="128">
        <v>1</v>
      </c>
      <c r="J49" s="227">
        <v>1</v>
      </c>
      <c r="K49" s="139">
        <v>1</v>
      </c>
      <c r="L49" s="226">
        <v>2</v>
      </c>
      <c r="M49" s="128">
        <v>1</v>
      </c>
      <c r="N49" s="228">
        <v>1</v>
      </c>
      <c r="O49" s="326">
        <v>0</v>
      </c>
      <c r="P49" s="226">
        <v>0</v>
      </c>
      <c r="Q49" s="128">
        <v>1</v>
      </c>
      <c r="R49" s="227">
        <v>1</v>
      </c>
      <c r="S49" s="139">
        <v>1</v>
      </c>
      <c r="T49" s="226">
        <v>1</v>
      </c>
      <c r="U49" s="128">
        <v>1</v>
      </c>
      <c r="V49" s="228">
        <v>1</v>
      </c>
      <c r="W49" s="326">
        <v>1</v>
      </c>
      <c r="X49" s="226">
        <v>1</v>
      </c>
      <c r="Y49" s="128">
        <v>1</v>
      </c>
      <c r="Z49" s="227">
        <v>1</v>
      </c>
      <c r="AA49" s="572">
        <f t="shared" si="5"/>
        <v>4</v>
      </c>
      <c r="AB49" s="470">
        <f t="shared" si="5"/>
        <v>7</v>
      </c>
      <c r="AC49" s="443">
        <f t="shared" si="5"/>
        <v>5</v>
      </c>
      <c r="AD49" s="471">
        <f t="shared" si="5"/>
        <v>5</v>
      </c>
      <c r="AE49" s="584">
        <v>10</v>
      </c>
      <c r="AF49" s="498"/>
      <c r="AG49" s="224"/>
      <c r="AH49" s="146"/>
      <c r="AI49" s="234"/>
      <c r="AJ49" s="307"/>
      <c r="AK49" s="224"/>
      <c r="AL49" s="146"/>
      <c r="AM49" s="234"/>
      <c r="AN49" s="307"/>
      <c r="AO49" s="224"/>
      <c r="AP49" s="146"/>
      <c r="AQ49" s="235"/>
      <c r="AR49" s="563"/>
      <c r="AS49" s="485"/>
      <c r="AT49" s="486"/>
      <c r="AU49" s="564"/>
      <c r="AV49" s="399" t="s">
        <v>53</v>
      </c>
      <c r="AW49" s="592">
        <v>50</v>
      </c>
      <c r="AX49" s="196"/>
      <c r="AY49" s="229"/>
      <c r="AZ49" s="196"/>
      <c r="BA49" s="196"/>
    </row>
    <row r="50" spans="1:53" ht="12.75">
      <c r="A50" s="326">
        <v>11</v>
      </c>
      <c r="B50" s="126" t="s">
        <v>130</v>
      </c>
      <c r="C50" s="126" t="s">
        <v>171</v>
      </c>
      <c r="D50" s="128">
        <v>2000</v>
      </c>
      <c r="E50" s="300" t="s">
        <v>38</v>
      </c>
      <c r="F50" s="389" t="s">
        <v>175</v>
      </c>
      <c r="G50" s="326">
        <v>0</v>
      </c>
      <c r="H50" s="226">
        <v>0</v>
      </c>
      <c r="I50" s="128">
        <v>1</v>
      </c>
      <c r="J50" s="227">
        <v>2</v>
      </c>
      <c r="K50" s="139">
        <v>0</v>
      </c>
      <c r="L50" s="226">
        <v>0</v>
      </c>
      <c r="M50" s="128">
        <v>1</v>
      </c>
      <c r="N50" s="228">
        <v>2</v>
      </c>
      <c r="O50" s="326">
        <v>0</v>
      </c>
      <c r="P50" s="226">
        <v>0</v>
      </c>
      <c r="Q50" s="128">
        <v>1</v>
      </c>
      <c r="R50" s="227">
        <v>1</v>
      </c>
      <c r="S50" s="139">
        <v>0</v>
      </c>
      <c r="T50" s="226">
        <v>0</v>
      </c>
      <c r="U50" s="128">
        <v>1</v>
      </c>
      <c r="V50" s="228">
        <v>1</v>
      </c>
      <c r="W50" s="326">
        <v>1</v>
      </c>
      <c r="X50" s="226">
        <v>1</v>
      </c>
      <c r="Y50" s="128">
        <v>1</v>
      </c>
      <c r="Z50" s="227">
        <v>1</v>
      </c>
      <c r="AA50" s="572">
        <f t="shared" si="5"/>
        <v>1</v>
      </c>
      <c r="AB50" s="470">
        <f t="shared" si="5"/>
        <v>1</v>
      </c>
      <c r="AC50" s="443">
        <f t="shared" si="5"/>
        <v>5</v>
      </c>
      <c r="AD50" s="471">
        <f t="shared" si="5"/>
        <v>7</v>
      </c>
      <c r="AE50" s="584">
        <v>11</v>
      </c>
      <c r="AF50" s="498"/>
      <c r="AG50" s="224"/>
      <c r="AH50" s="146"/>
      <c r="AI50" s="234"/>
      <c r="AJ50" s="307"/>
      <c r="AK50" s="224"/>
      <c r="AL50" s="146"/>
      <c r="AM50" s="234"/>
      <c r="AN50" s="307"/>
      <c r="AO50" s="224"/>
      <c r="AP50" s="146"/>
      <c r="AQ50" s="235"/>
      <c r="AR50" s="563"/>
      <c r="AS50" s="485"/>
      <c r="AT50" s="486"/>
      <c r="AU50" s="564"/>
      <c r="AV50" s="399" t="s">
        <v>54</v>
      </c>
      <c r="AW50" s="592">
        <v>44</v>
      </c>
      <c r="AX50" s="196"/>
      <c r="AY50" s="229"/>
      <c r="AZ50" s="196"/>
      <c r="BA50" s="196"/>
    </row>
    <row r="51" spans="1:53" ht="12.75">
      <c r="A51" s="326">
        <v>12</v>
      </c>
      <c r="B51" s="126"/>
      <c r="C51" s="126"/>
      <c r="D51" s="128"/>
      <c r="E51" s="300"/>
      <c r="F51" s="389"/>
      <c r="G51" s="326"/>
      <c r="H51" s="226"/>
      <c r="I51" s="128"/>
      <c r="J51" s="227"/>
      <c r="K51" s="139"/>
      <c r="L51" s="226"/>
      <c r="M51" s="128"/>
      <c r="N51" s="228"/>
      <c r="O51" s="326"/>
      <c r="P51" s="226"/>
      <c r="Q51" s="128"/>
      <c r="R51" s="227"/>
      <c r="S51" s="139"/>
      <c r="T51" s="226"/>
      <c r="U51" s="128"/>
      <c r="V51" s="228"/>
      <c r="W51" s="326"/>
      <c r="X51" s="226"/>
      <c r="Y51" s="128"/>
      <c r="Z51" s="227"/>
      <c r="AA51" s="221"/>
      <c r="AB51" s="222"/>
      <c r="AC51" s="223"/>
      <c r="AD51" s="225"/>
      <c r="AE51" s="351"/>
      <c r="AF51" s="307"/>
      <c r="AG51" s="224"/>
      <c r="AH51" s="146"/>
      <c r="AI51" s="234"/>
      <c r="AJ51" s="307"/>
      <c r="AK51" s="224"/>
      <c r="AL51" s="146"/>
      <c r="AM51" s="234"/>
      <c r="AN51" s="307"/>
      <c r="AO51" s="224"/>
      <c r="AP51" s="146"/>
      <c r="AQ51" s="235"/>
      <c r="AR51" s="372"/>
      <c r="AS51" s="303"/>
      <c r="AT51" s="325"/>
      <c r="AU51" s="345"/>
      <c r="AV51" s="371"/>
      <c r="AW51" s="346"/>
      <c r="AX51" s="196"/>
      <c r="AY51" s="229"/>
      <c r="AZ51" s="196"/>
      <c r="BA51" s="196"/>
    </row>
    <row r="52" spans="1:53" ht="12.75">
      <c r="A52" s="326">
        <v>13</v>
      </c>
      <c r="B52" s="153"/>
      <c r="C52" s="153"/>
      <c r="D52" s="128"/>
      <c r="E52" s="300"/>
      <c r="F52" s="389"/>
      <c r="G52" s="326"/>
      <c r="H52" s="226"/>
      <c r="I52" s="128"/>
      <c r="J52" s="227"/>
      <c r="K52" s="139"/>
      <c r="L52" s="226"/>
      <c r="M52" s="128"/>
      <c r="N52" s="228"/>
      <c r="O52" s="326"/>
      <c r="P52" s="226"/>
      <c r="Q52" s="128"/>
      <c r="R52" s="227"/>
      <c r="S52" s="139"/>
      <c r="T52" s="226"/>
      <c r="U52" s="128"/>
      <c r="V52" s="228"/>
      <c r="W52" s="326"/>
      <c r="X52" s="226"/>
      <c r="Y52" s="128"/>
      <c r="Z52" s="227"/>
      <c r="AA52" s="221"/>
      <c r="AB52" s="222"/>
      <c r="AC52" s="223"/>
      <c r="AD52" s="225"/>
      <c r="AE52" s="352"/>
      <c r="AF52" s="307"/>
      <c r="AG52" s="224"/>
      <c r="AH52" s="146"/>
      <c r="AI52" s="234"/>
      <c r="AJ52" s="307"/>
      <c r="AK52" s="224"/>
      <c r="AL52" s="146"/>
      <c r="AM52" s="234"/>
      <c r="AN52" s="307"/>
      <c r="AO52" s="224"/>
      <c r="AP52" s="146"/>
      <c r="AQ52" s="235"/>
      <c r="AR52" s="372"/>
      <c r="AS52" s="303"/>
      <c r="AT52" s="325"/>
      <c r="AU52" s="345"/>
      <c r="AV52" s="371"/>
      <c r="AW52" s="347"/>
      <c r="AX52" s="196"/>
      <c r="AY52" s="229"/>
      <c r="AZ52" s="196"/>
      <c r="BA52" s="196"/>
    </row>
    <row r="53" spans="1:53" ht="12.75">
      <c r="A53" s="326">
        <v>14</v>
      </c>
      <c r="B53" s="126"/>
      <c r="C53" s="126"/>
      <c r="D53" s="128"/>
      <c r="E53" s="190"/>
      <c r="F53" s="190"/>
      <c r="G53" s="326"/>
      <c r="H53" s="226"/>
      <c r="I53" s="128"/>
      <c r="J53" s="227"/>
      <c r="K53" s="139"/>
      <c r="L53" s="226"/>
      <c r="M53" s="128"/>
      <c r="N53" s="228"/>
      <c r="O53" s="326"/>
      <c r="P53" s="226"/>
      <c r="Q53" s="128"/>
      <c r="R53" s="227"/>
      <c r="S53" s="139"/>
      <c r="T53" s="226"/>
      <c r="U53" s="128"/>
      <c r="V53" s="228"/>
      <c r="W53" s="326"/>
      <c r="X53" s="226"/>
      <c r="Y53" s="128"/>
      <c r="Z53" s="227"/>
      <c r="AA53" s="221"/>
      <c r="AB53" s="222"/>
      <c r="AC53" s="223"/>
      <c r="AD53" s="225"/>
      <c r="AE53" s="353"/>
      <c r="AF53" s="307"/>
      <c r="AG53" s="224"/>
      <c r="AH53" s="146"/>
      <c r="AI53" s="234"/>
      <c r="AJ53" s="307"/>
      <c r="AK53" s="224"/>
      <c r="AL53" s="146"/>
      <c r="AM53" s="234"/>
      <c r="AN53" s="307"/>
      <c r="AO53" s="224"/>
      <c r="AP53" s="146"/>
      <c r="AQ53" s="235"/>
      <c r="AR53" s="372"/>
      <c r="AS53" s="303"/>
      <c r="AT53" s="325"/>
      <c r="AU53" s="345"/>
      <c r="AV53" s="371"/>
      <c r="AW53" s="347"/>
      <c r="AX53" s="196"/>
      <c r="AY53" s="229"/>
      <c r="AZ53" s="196"/>
      <c r="BA53" s="196"/>
    </row>
    <row r="54" spans="1:53" ht="12.75">
      <c r="A54" s="326">
        <v>15</v>
      </c>
      <c r="B54" s="126"/>
      <c r="C54" s="126"/>
      <c r="D54" s="128"/>
      <c r="E54" s="190"/>
      <c r="F54" s="190"/>
      <c r="G54" s="326"/>
      <c r="H54" s="226"/>
      <c r="I54" s="128"/>
      <c r="J54" s="227"/>
      <c r="K54" s="139"/>
      <c r="L54" s="226"/>
      <c r="M54" s="128"/>
      <c r="N54" s="228"/>
      <c r="O54" s="326"/>
      <c r="P54" s="226"/>
      <c r="Q54" s="128"/>
      <c r="R54" s="227"/>
      <c r="S54" s="139"/>
      <c r="T54" s="226"/>
      <c r="U54" s="128"/>
      <c r="V54" s="228"/>
      <c r="W54" s="326"/>
      <c r="X54" s="226"/>
      <c r="Y54" s="128"/>
      <c r="Z54" s="227"/>
      <c r="AA54" s="221"/>
      <c r="AB54" s="222"/>
      <c r="AC54" s="223"/>
      <c r="AD54" s="225"/>
      <c r="AE54" s="354"/>
      <c r="AF54" s="307"/>
      <c r="AG54" s="224"/>
      <c r="AH54" s="146"/>
      <c r="AI54" s="234"/>
      <c r="AJ54" s="307"/>
      <c r="AK54" s="224"/>
      <c r="AL54" s="146"/>
      <c r="AM54" s="234"/>
      <c r="AN54" s="307"/>
      <c r="AO54" s="224"/>
      <c r="AP54" s="146"/>
      <c r="AQ54" s="235"/>
      <c r="AR54" s="372"/>
      <c r="AS54" s="303"/>
      <c r="AT54" s="325"/>
      <c r="AU54" s="345"/>
      <c r="AV54" s="371"/>
      <c r="AW54" s="347"/>
      <c r="AX54" s="196"/>
      <c r="AY54" s="229"/>
      <c r="AZ54" s="196"/>
      <c r="BA54" s="196"/>
    </row>
    <row r="55" spans="1:53" ht="12.75">
      <c r="A55" s="326">
        <v>16</v>
      </c>
      <c r="B55" s="131"/>
      <c r="C55" s="131"/>
      <c r="D55" s="128"/>
      <c r="E55" s="190"/>
      <c r="F55" s="190"/>
      <c r="G55" s="326"/>
      <c r="H55" s="226"/>
      <c r="I55" s="128"/>
      <c r="J55" s="227"/>
      <c r="K55" s="139"/>
      <c r="L55" s="226"/>
      <c r="M55" s="128"/>
      <c r="N55" s="228"/>
      <c r="O55" s="326"/>
      <c r="P55" s="226"/>
      <c r="Q55" s="128"/>
      <c r="R55" s="227"/>
      <c r="S55" s="139"/>
      <c r="T55" s="226"/>
      <c r="U55" s="128"/>
      <c r="V55" s="228"/>
      <c r="W55" s="326"/>
      <c r="X55" s="226"/>
      <c r="Y55" s="128"/>
      <c r="Z55" s="227"/>
      <c r="AA55" s="221"/>
      <c r="AB55" s="222"/>
      <c r="AC55" s="223"/>
      <c r="AD55" s="225"/>
      <c r="AE55" s="353"/>
      <c r="AF55" s="307"/>
      <c r="AG55" s="224"/>
      <c r="AH55" s="146"/>
      <c r="AI55" s="234"/>
      <c r="AJ55" s="307"/>
      <c r="AK55" s="224"/>
      <c r="AL55" s="146"/>
      <c r="AM55" s="234"/>
      <c r="AN55" s="307"/>
      <c r="AO55" s="224"/>
      <c r="AP55" s="146"/>
      <c r="AQ55" s="235"/>
      <c r="AR55" s="372"/>
      <c r="AS55" s="303"/>
      <c r="AT55" s="325"/>
      <c r="AU55" s="345"/>
      <c r="AV55" s="371"/>
      <c r="AW55" s="347"/>
      <c r="AX55" s="196"/>
      <c r="AY55" s="196"/>
      <c r="AZ55" s="196"/>
      <c r="BA55" s="196"/>
    </row>
    <row r="56" spans="1:53" ht="13.5" thickBot="1">
      <c r="A56" s="335">
        <v>17</v>
      </c>
      <c r="B56" s="137"/>
      <c r="C56" s="137"/>
      <c r="D56" s="134"/>
      <c r="E56" s="318"/>
      <c r="F56" s="318"/>
      <c r="G56" s="335"/>
      <c r="H56" s="248"/>
      <c r="I56" s="134"/>
      <c r="J56" s="249"/>
      <c r="K56" s="342"/>
      <c r="L56" s="248"/>
      <c r="M56" s="134"/>
      <c r="N56" s="250"/>
      <c r="O56" s="335"/>
      <c r="P56" s="248"/>
      <c r="Q56" s="134"/>
      <c r="R56" s="249"/>
      <c r="S56" s="342"/>
      <c r="T56" s="248"/>
      <c r="U56" s="134"/>
      <c r="V56" s="250"/>
      <c r="W56" s="335"/>
      <c r="X56" s="248"/>
      <c r="Y56" s="134"/>
      <c r="Z56" s="249"/>
      <c r="AA56" s="359"/>
      <c r="AB56" s="258"/>
      <c r="AC56" s="356"/>
      <c r="AD56" s="259"/>
      <c r="AE56" s="357"/>
      <c r="AF56" s="365"/>
      <c r="AG56" s="256"/>
      <c r="AH56" s="355"/>
      <c r="AI56" s="366"/>
      <c r="AJ56" s="365"/>
      <c r="AK56" s="256"/>
      <c r="AL56" s="355"/>
      <c r="AM56" s="366"/>
      <c r="AN56" s="365"/>
      <c r="AO56" s="256"/>
      <c r="AP56" s="355"/>
      <c r="AQ56" s="257"/>
      <c r="AR56" s="373"/>
      <c r="AS56" s="246"/>
      <c r="AT56" s="339"/>
      <c r="AU56" s="247"/>
      <c r="AV56" s="343"/>
      <c r="AW56" s="369"/>
      <c r="AX56" s="196"/>
      <c r="AY56" s="196"/>
      <c r="AZ56" s="196"/>
      <c r="BA56" s="196"/>
    </row>
    <row r="57" spans="1:53" ht="12.75">
      <c r="A57" s="196"/>
      <c r="B57" s="196"/>
      <c r="C57" s="196"/>
      <c r="D57" s="196"/>
      <c r="E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229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</row>
    <row r="58" spans="1:53" ht="12.75">
      <c r="A58" s="196"/>
      <c r="B58" s="196"/>
      <c r="C58" s="196"/>
      <c r="D58" s="196"/>
      <c r="E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229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</row>
    <row r="59" spans="1:53" ht="11.25" customHeight="1">
      <c r="A59" s="196"/>
      <c r="B59" s="196"/>
      <c r="C59" s="196"/>
      <c r="D59" s="196"/>
      <c r="E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229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</row>
    <row r="60" spans="1:53" ht="12.75">
      <c r="A60" s="196"/>
      <c r="B60" s="196"/>
      <c r="C60" s="196"/>
      <c r="D60" s="196"/>
      <c r="E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</row>
    <row r="61" spans="1:53" ht="11.25" customHeight="1">
      <c r="A61" s="261"/>
      <c r="B61" s="261"/>
      <c r="C61" s="261"/>
      <c r="D61" s="261"/>
      <c r="E61" s="261"/>
      <c r="F61" s="378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</row>
    <row r="62" spans="1:53" ht="12.75">
      <c r="A62" s="261"/>
      <c r="B62" s="261"/>
      <c r="C62" s="261"/>
      <c r="D62" s="261"/>
      <c r="E62" s="261"/>
      <c r="F62" s="378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</row>
    <row r="63" spans="1:53" ht="11.25" customHeight="1">
      <c r="A63" s="261"/>
      <c r="B63" s="261"/>
      <c r="C63" s="261"/>
      <c r="D63" s="261"/>
      <c r="E63" s="261"/>
      <c r="F63" s="378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</row>
    <row r="64" spans="1:53" ht="12.75">
      <c r="A64" s="261"/>
      <c r="B64" s="261"/>
      <c r="C64" s="261"/>
      <c r="D64" s="261"/>
      <c r="E64" s="261"/>
      <c r="F64" s="378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</row>
    <row r="65" spans="1:53" ht="11.25" customHeight="1">
      <c r="A65" s="261"/>
      <c r="B65" s="261"/>
      <c r="C65" s="261"/>
      <c r="D65" s="261"/>
      <c r="E65" s="261"/>
      <c r="F65" s="378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</row>
    <row r="66" spans="1:53" ht="12.75">
      <c r="A66" s="261"/>
      <c r="B66" s="261"/>
      <c r="C66" s="261"/>
      <c r="D66" s="261"/>
      <c r="E66" s="261"/>
      <c r="F66" s="378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</row>
    <row r="67" spans="1:53" ht="11.25" customHeight="1">
      <c r="A67" s="261"/>
      <c r="B67" s="261"/>
      <c r="C67" s="261"/>
      <c r="D67" s="261"/>
      <c r="E67" s="261"/>
      <c r="F67" s="378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</row>
    <row r="68" spans="1:53" ht="13.5" customHeight="1">
      <c r="A68" s="172"/>
      <c r="B68" s="262"/>
      <c r="C68" s="262"/>
      <c r="D68" s="173"/>
      <c r="E68" s="173"/>
      <c r="F68" s="158"/>
      <c r="G68" s="173"/>
      <c r="H68" s="2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261"/>
      <c r="AG68" s="261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</row>
    <row r="69" spans="1:53" ht="12.75">
      <c r="A69" s="172"/>
      <c r="B69" s="263"/>
      <c r="C69" s="264"/>
      <c r="D69" s="265"/>
      <c r="E69" s="265"/>
      <c r="F69" s="379"/>
      <c r="G69" s="173"/>
      <c r="H69" s="1116"/>
      <c r="I69" s="1116"/>
      <c r="J69" s="1116"/>
      <c r="K69" s="1116"/>
      <c r="L69" s="1116"/>
      <c r="M69" s="1116"/>
      <c r="N69" s="1116"/>
      <c r="O69" s="1116"/>
      <c r="P69" s="1116"/>
      <c r="Q69" s="1116"/>
      <c r="R69" s="1116"/>
      <c r="S69" s="1116"/>
      <c r="T69" s="1116"/>
      <c r="U69" s="1116"/>
      <c r="V69" s="1116"/>
      <c r="W69" s="1116"/>
      <c r="X69" s="1116"/>
      <c r="Y69" s="1116"/>
      <c r="Z69" s="1116"/>
      <c r="AA69" s="1116"/>
      <c r="AB69" s="1116"/>
      <c r="AC69" s="1116"/>
      <c r="AD69" s="1116"/>
      <c r="AE69" s="1116"/>
      <c r="AF69" s="261"/>
      <c r="AG69" s="261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</row>
    <row r="70" spans="1:53" ht="12.75">
      <c r="A70" s="273"/>
      <c r="B70" s="273"/>
      <c r="C70" s="273"/>
      <c r="D70" s="273"/>
      <c r="E70" s="273"/>
      <c r="F70" s="273"/>
      <c r="G70" s="273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61"/>
      <c r="AG70" s="261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</row>
    <row r="71" spans="1:53" ht="12.75">
      <c r="A71" s="274"/>
      <c r="B71" s="157"/>
      <c r="C71" s="157"/>
      <c r="D71" s="158"/>
      <c r="E71" s="158"/>
      <c r="F71" s="380"/>
      <c r="G71" s="159"/>
      <c r="H71" s="274"/>
      <c r="I71" s="158"/>
      <c r="J71" s="274"/>
      <c r="K71" s="158"/>
      <c r="L71" s="274"/>
      <c r="M71" s="158"/>
      <c r="N71" s="274"/>
      <c r="O71" s="158"/>
      <c r="P71" s="274"/>
      <c r="Q71" s="158"/>
      <c r="R71" s="274"/>
      <c r="S71" s="158"/>
      <c r="T71" s="274"/>
      <c r="U71" s="158"/>
      <c r="V71" s="274"/>
      <c r="W71" s="158"/>
      <c r="X71" s="274"/>
      <c r="Y71" s="158"/>
      <c r="Z71" s="274"/>
      <c r="AA71" s="158"/>
      <c r="AB71" s="275"/>
      <c r="AC71" s="276"/>
      <c r="AD71" s="275"/>
      <c r="AE71" s="276"/>
      <c r="AF71" s="261"/>
      <c r="AG71" s="261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</row>
    <row r="72" spans="1:53" ht="12.75">
      <c r="A72" s="274"/>
      <c r="B72" s="157"/>
      <c r="C72" s="157"/>
      <c r="D72" s="158"/>
      <c r="E72" s="158"/>
      <c r="F72" s="380"/>
      <c r="G72" s="159"/>
      <c r="H72" s="274"/>
      <c r="I72" s="158"/>
      <c r="J72" s="274"/>
      <c r="K72" s="158"/>
      <c r="L72" s="274"/>
      <c r="M72" s="158"/>
      <c r="N72" s="274"/>
      <c r="O72" s="158"/>
      <c r="P72" s="274"/>
      <c r="Q72" s="158"/>
      <c r="R72" s="274"/>
      <c r="S72" s="158"/>
      <c r="T72" s="274"/>
      <c r="U72" s="158"/>
      <c r="V72" s="274"/>
      <c r="W72" s="158"/>
      <c r="X72" s="274"/>
      <c r="Y72" s="158"/>
      <c r="Z72" s="274"/>
      <c r="AA72" s="158"/>
      <c r="AB72" s="275"/>
      <c r="AC72" s="276"/>
      <c r="AD72" s="275"/>
      <c r="AE72" s="276"/>
      <c r="AF72" s="261"/>
      <c r="AG72" s="261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</row>
    <row r="73" spans="1:53" ht="12.75">
      <c r="A73" s="274"/>
      <c r="B73" s="157"/>
      <c r="C73" s="157"/>
      <c r="D73" s="158"/>
      <c r="E73" s="158"/>
      <c r="F73" s="380"/>
      <c r="G73" s="159"/>
      <c r="H73" s="274"/>
      <c r="I73" s="158"/>
      <c r="J73" s="274"/>
      <c r="K73" s="158"/>
      <c r="L73" s="274"/>
      <c r="M73" s="158"/>
      <c r="N73" s="274"/>
      <c r="O73" s="158"/>
      <c r="P73" s="274"/>
      <c r="Q73" s="158"/>
      <c r="R73" s="274"/>
      <c r="S73" s="158"/>
      <c r="T73" s="274"/>
      <c r="U73" s="158"/>
      <c r="V73" s="274"/>
      <c r="W73" s="158"/>
      <c r="X73" s="274"/>
      <c r="Y73" s="158"/>
      <c r="Z73" s="274"/>
      <c r="AA73" s="158"/>
      <c r="AB73" s="275"/>
      <c r="AC73" s="276"/>
      <c r="AD73" s="275"/>
      <c r="AE73" s="276"/>
      <c r="AF73" s="261"/>
      <c r="AG73" s="261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</row>
    <row r="74" spans="1:53" ht="12.75">
      <c r="A74" s="274"/>
      <c r="B74" s="172"/>
      <c r="C74" s="172"/>
      <c r="D74" s="158"/>
      <c r="E74" s="158"/>
      <c r="F74" s="380"/>
      <c r="G74" s="159"/>
      <c r="H74" s="274"/>
      <c r="I74" s="158"/>
      <c r="J74" s="274"/>
      <c r="K74" s="158"/>
      <c r="L74" s="274"/>
      <c r="M74" s="158"/>
      <c r="N74" s="274"/>
      <c r="O74" s="158"/>
      <c r="P74" s="274"/>
      <c r="Q74" s="158"/>
      <c r="R74" s="274"/>
      <c r="S74" s="158"/>
      <c r="T74" s="274"/>
      <c r="U74" s="158"/>
      <c r="V74" s="274"/>
      <c r="W74" s="158"/>
      <c r="X74" s="274"/>
      <c r="Y74" s="158"/>
      <c r="Z74" s="274"/>
      <c r="AA74" s="158"/>
      <c r="AB74" s="275"/>
      <c r="AC74" s="276"/>
      <c r="AD74" s="275"/>
      <c r="AE74" s="276"/>
      <c r="AF74" s="261"/>
      <c r="AG74" s="261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</row>
    <row r="75" spans="1:53" ht="12.75">
      <c r="A75" s="274"/>
      <c r="B75" s="157"/>
      <c r="C75" s="157"/>
      <c r="D75" s="158"/>
      <c r="E75" s="158"/>
      <c r="F75" s="380"/>
      <c r="G75" s="159"/>
      <c r="H75" s="274"/>
      <c r="I75" s="158"/>
      <c r="J75" s="274"/>
      <c r="K75" s="158"/>
      <c r="L75" s="274"/>
      <c r="M75" s="158"/>
      <c r="N75" s="274"/>
      <c r="O75" s="158"/>
      <c r="P75" s="274"/>
      <c r="Q75" s="158"/>
      <c r="R75" s="274"/>
      <c r="S75" s="158"/>
      <c r="T75" s="274"/>
      <c r="U75" s="158"/>
      <c r="V75" s="274"/>
      <c r="W75" s="158"/>
      <c r="X75" s="274"/>
      <c r="Y75" s="158"/>
      <c r="Z75" s="274"/>
      <c r="AA75" s="158"/>
      <c r="AB75" s="275"/>
      <c r="AC75" s="276"/>
      <c r="AD75" s="275"/>
      <c r="AE75" s="276"/>
      <c r="AF75" s="261"/>
      <c r="AG75" s="261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</row>
    <row r="76" spans="1:33" ht="12.75">
      <c r="A76" s="162"/>
      <c r="B76" s="163"/>
      <c r="C76" s="163"/>
      <c r="D76" s="164"/>
      <c r="E76" s="164"/>
      <c r="F76" s="380"/>
      <c r="G76" s="159"/>
      <c r="H76" s="160"/>
      <c r="I76" s="161"/>
      <c r="J76" s="162"/>
      <c r="K76" s="161"/>
      <c r="L76" s="162"/>
      <c r="M76" s="161"/>
      <c r="N76" s="162"/>
      <c r="O76" s="161"/>
      <c r="P76" s="162"/>
      <c r="Q76" s="161"/>
      <c r="R76" s="162"/>
      <c r="S76" s="161"/>
      <c r="T76" s="162"/>
      <c r="U76" s="161"/>
      <c r="V76" s="162"/>
      <c r="W76" s="161"/>
      <c r="X76" s="162"/>
      <c r="Y76" s="161"/>
      <c r="Z76" s="162"/>
      <c r="AA76" s="161"/>
      <c r="AB76" s="277"/>
      <c r="AC76" s="278"/>
      <c r="AD76" s="277"/>
      <c r="AE76" s="278"/>
      <c r="AF76" s="155"/>
      <c r="AG76" s="155"/>
    </row>
    <row r="77" spans="1:33" ht="12.75">
      <c r="A77" s="160"/>
      <c r="B77" s="163"/>
      <c r="C77" s="163"/>
      <c r="D77" s="164"/>
      <c r="E77" s="164"/>
      <c r="F77" s="380"/>
      <c r="G77" s="279"/>
      <c r="H77" s="160"/>
      <c r="I77" s="161"/>
      <c r="J77" s="162"/>
      <c r="K77" s="161"/>
      <c r="L77" s="162"/>
      <c r="M77" s="161"/>
      <c r="N77" s="162"/>
      <c r="O77" s="161"/>
      <c r="P77" s="162"/>
      <c r="Q77" s="161"/>
      <c r="R77" s="162"/>
      <c r="S77" s="161"/>
      <c r="T77" s="162"/>
      <c r="U77" s="161"/>
      <c r="V77" s="162"/>
      <c r="W77" s="161"/>
      <c r="X77" s="162"/>
      <c r="Y77" s="161"/>
      <c r="Z77" s="162"/>
      <c r="AA77" s="161"/>
      <c r="AB77" s="277"/>
      <c r="AC77" s="278"/>
      <c r="AD77" s="277"/>
      <c r="AE77" s="278"/>
      <c r="AF77" s="155"/>
      <c r="AG77" s="155"/>
    </row>
    <row r="78" spans="1:33" ht="12.75">
      <c r="A78" s="162"/>
      <c r="B78" s="163"/>
      <c r="C78" s="163"/>
      <c r="D78" s="164"/>
      <c r="E78" s="164"/>
      <c r="F78" s="380"/>
      <c r="G78" s="279"/>
      <c r="H78" s="160"/>
      <c r="I78" s="161"/>
      <c r="J78" s="162"/>
      <c r="K78" s="161"/>
      <c r="L78" s="162"/>
      <c r="M78" s="161"/>
      <c r="N78" s="162"/>
      <c r="O78" s="161"/>
      <c r="P78" s="162"/>
      <c r="Q78" s="161"/>
      <c r="R78" s="162"/>
      <c r="S78" s="161"/>
      <c r="T78" s="162"/>
      <c r="U78" s="161"/>
      <c r="V78" s="162"/>
      <c r="W78" s="161"/>
      <c r="X78" s="162"/>
      <c r="Y78" s="161"/>
      <c r="Z78" s="162"/>
      <c r="AA78" s="161"/>
      <c r="AB78" s="277"/>
      <c r="AC78" s="278"/>
      <c r="AD78" s="277"/>
      <c r="AE78" s="278"/>
      <c r="AF78" s="155"/>
      <c r="AG78" s="155"/>
    </row>
    <row r="79" spans="1:33" ht="12.75">
      <c r="A79" s="160"/>
      <c r="B79" s="280"/>
      <c r="C79" s="280"/>
      <c r="D79" s="281"/>
      <c r="E79" s="281"/>
      <c r="F79" s="404"/>
      <c r="G79" s="282"/>
      <c r="H79" s="283"/>
      <c r="I79" s="284"/>
      <c r="J79" s="283"/>
      <c r="K79" s="284"/>
      <c r="L79" s="283"/>
      <c r="M79" s="284"/>
      <c r="N79" s="283"/>
      <c r="O79" s="284"/>
      <c r="P79" s="283"/>
      <c r="Q79" s="284"/>
      <c r="R79" s="283"/>
      <c r="S79" s="284"/>
      <c r="T79" s="283"/>
      <c r="U79" s="284"/>
      <c r="V79" s="283"/>
      <c r="W79" s="284"/>
      <c r="X79" s="283"/>
      <c r="Y79" s="284"/>
      <c r="Z79" s="283"/>
      <c r="AA79" s="284"/>
      <c r="AB79" s="285"/>
      <c r="AC79" s="286"/>
      <c r="AD79" s="285"/>
      <c r="AE79" s="286"/>
      <c r="AF79" s="155"/>
      <c r="AG79" s="155"/>
    </row>
    <row r="80" spans="1:33" ht="12.75">
      <c r="A80" s="162"/>
      <c r="B80" s="163"/>
      <c r="C80" s="163"/>
      <c r="D80" s="164"/>
      <c r="E80" s="164"/>
      <c r="F80" s="380"/>
      <c r="G80" s="279"/>
      <c r="H80" s="160"/>
      <c r="I80" s="161"/>
      <c r="J80" s="162"/>
      <c r="K80" s="161"/>
      <c r="L80" s="162"/>
      <c r="M80" s="161"/>
      <c r="N80" s="162"/>
      <c r="O80" s="161"/>
      <c r="P80" s="162"/>
      <c r="Q80" s="161"/>
      <c r="R80" s="162"/>
      <c r="S80" s="161"/>
      <c r="T80" s="162"/>
      <c r="U80" s="161"/>
      <c r="V80" s="162"/>
      <c r="W80" s="161"/>
      <c r="X80" s="162"/>
      <c r="Y80" s="161"/>
      <c r="Z80" s="162"/>
      <c r="AA80" s="161"/>
      <c r="AB80" s="277"/>
      <c r="AC80" s="278"/>
      <c r="AD80" s="277"/>
      <c r="AE80" s="278"/>
      <c r="AF80" s="155"/>
      <c r="AG80" s="155"/>
    </row>
    <row r="81" spans="1:33" ht="12.75">
      <c r="A81" s="160"/>
      <c r="B81" s="163"/>
      <c r="C81" s="163"/>
      <c r="D81" s="164"/>
      <c r="E81" s="164"/>
      <c r="F81" s="380"/>
      <c r="G81" s="279"/>
      <c r="H81" s="160"/>
      <c r="I81" s="161"/>
      <c r="J81" s="162"/>
      <c r="K81" s="161"/>
      <c r="L81" s="162"/>
      <c r="M81" s="161"/>
      <c r="N81" s="162"/>
      <c r="O81" s="161"/>
      <c r="P81" s="162"/>
      <c r="Q81" s="161"/>
      <c r="R81" s="162"/>
      <c r="S81" s="161"/>
      <c r="T81" s="162"/>
      <c r="U81" s="161"/>
      <c r="V81" s="162"/>
      <c r="W81" s="161"/>
      <c r="X81" s="162"/>
      <c r="Y81" s="161"/>
      <c r="Z81" s="162"/>
      <c r="AA81" s="161"/>
      <c r="AB81" s="277"/>
      <c r="AC81" s="278"/>
      <c r="AD81" s="277"/>
      <c r="AE81" s="278"/>
      <c r="AF81" s="155"/>
      <c r="AG81" s="155"/>
    </row>
    <row r="82" spans="1:33" ht="12.75">
      <c r="A82" s="162"/>
      <c r="B82" s="280"/>
      <c r="C82" s="280"/>
      <c r="D82" s="281"/>
      <c r="E82" s="281"/>
      <c r="F82" s="404"/>
      <c r="G82" s="282"/>
      <c r="H82" s="283"/>
      <c r="I82" s="284"/>
      <c r="J82" s="283"/>
      <c r="K82" s="284"/>
      <c r="L82" s="283"/>
      <c r="M82" s="284"/>
      <c r="N82" s="283"/>
      <c r="O82" s="284"/>
      <c r="P82" s="283"/>
      <c r="Q82" s="284"/>
      <c r="R82" s="283"/>
      <c r="S82" s="284"/>
      <c r="T82" s="283"/>
      <c r="U82" s="284"/>
      <c r="V82" s="283"/>
      <c r="W82" s="284"/>
      <c r="X82" s="283"/>
      <c r="Y82" s="284"/>
      <c r="Z82" s="283"/>
      <c r="AA82" s="284"/>
      <c r="AB82" s="285"/>
      <c r="AC82" s="286"/>
      <c r="AD82" s="285"/>
      <c r="AE82" s="286"/>
      <c r="AF82" s="155"/>
      <c r="AG82" s="155"/>
    </row>
    <row r="83" spans="1:33" ht="12.75">
      <c r="A83" s="160"/>
      <c r="B83" s="163"/>
      <c r="C83" s="163"/>
      <c r="D83" s="164"/>
      <c r="E83" s="164"/>
      <c r="F83" s="380"/>
      <c r="G83" s="279"/>
      <c r="H83" s="160"/>
      <c r="I83" s="161"/>
      <c r="J83" s="162"/>
      <c r="K83" s="161"/>
      <c r="L83" s="162"/>
      <c r="M83" s="161"/>
      <c r="N83" s="162"/>
      <c r="O83" s="161"/>
      <c r="P83" s="162"/>
      <c r="Q83" s="161"/>
      <c r="R83" s="162"/>
      <c r="S83" s="161"/>
      <c r="T83" s="162"/>
      <c r="U83" s="161"/>
      <c r="V83" s="162"/>
      <c r="W83" s="161"/>
      <c r="X83" s="162"/>
      <c r="Y83" s="161"/>
      <c r="Z83" s="162"/>
      <c r="AA83" s="161"/>
      <c r="AB83" s="277"/>
      <c r="AC83" s="278"/>
      <c r="AD83" s="277"/>
      <c r="AE83" s="278"/>
      <c r="AF83" s="155"/>
      <c r="AG83" s="155"/>
    </row>
    <row r="84" spans="1:33" ht="12.75">
      <c r="A84" s="162"/>
      <c r="B84" s="157"/>
      <c r="C84" s="157"/>
      <c r="D84" s="158"/>
      <c r="E84" s="158"/>
      <c r="F84" s="380"/>
      <c r="G84" s="159"/>
      <c r="H84" s="160"/>
      <c r="I84" s="161"/>
      <c r="J84" s="162"/>
      <c r="K84" s="161"/>
      <c r="L84" s="162"/>
      <c r="M84" s="161"/>
      <c r="N84" s="162"/>
      <c r="O84" s="161"/>
      <c r="P84" s="162"/>
      <c r="Q84" s="161"/>
      <c r="R84" s="162"/>
      <c r="S84" s="161"/>
      <c r="T84" s="162"/>
      <c r="U84" s="161"/>
      <c r="V84" s="162"/>
      <c r="W84" s="161"/>
      <c r="X84" s="162"/>
      <c r="Y84" s="161"/>
      <c r="Z84" s="162"/>
      <c r="AA84" s="161"/>
      <c r="AB84" s="277"/>
      <c r="AC84" s="278"/>
      <c r="AD84" s="277"/>
      <c r="AE84" s="278"/>
      <c r="AF84" s="155"/>
      <c r="AG84" s="155"/>
    </row>
    <row r="85" spans="1:33" ht="12.75">
      <c r="A85" s="160"/>
      <c r="B85" s="157"/>
      <c r="C85" s="157"/>
      <c r="D85" s="158"/>
      <c r="E85" s="158"/>
      <c r="F85" s="380"/>
      <c r="G85" s="159"/>
      <c r="H85" s="160"/>
      <c r="I85" s="161"/>
      <c r="J85" s="162"/>
      <c r="K85" s="161"/>
      <c r="L85" s="162"/>
      <c r="M85" s="161"/>
      <c r="N85" s="162"/>
      <c r="O85" s="161"/>
      <c r="P85" s="162"/>
      <c r="Q85" s="161"/>
      <c r="R85" s="162"/>
      <c r="S85" s="161"/>
      <c r="T85" s="162"/>
      <c r="U85" s="161"/>
      <c r="V85" s="162"/>
      <c r="W85" s="161"/>
      <c r="X85" s="162"/>
      <c r="Y85" s="161"/>
      <c r="Z85" s="162"/>
      <c r="AA85" s="161"/>
      <c r="AB85" s="277"/>
      <c r="AC85" s="278"/>
      <c r="AD85" s="277"/>
      <c r="AE85" s="278"/>
      <c r="AF85" s="155"/>
      <c r="AG85" s="155"/>
    </row>
    <row r="86" spans="1:33" ht="12.75">
      <c r="A86" s="162"/>
      <c r="B86" s="157"/>
      <c r="C86" s="157"/>
      <c r="D86" s="158"/>
      <c r="E86" s="158"/>
      <c r="F86" s="380"/>
      <c r="G86" s="159"/>
      <c r="H86" s="160"/>
      <c r="I86" s="161"/>
      <c r="J86" s="162"/>
      <c r="K86" s="161"/>
      <c r="L86" s="162"/>
      <c r="M86" s="161"/>
      <c r="N86" s="162"/>
      <c r="O86" s="161"/>
      <c r="P86" s="162"/>
      <c r="Q86" s="161"/>
      <c r="R86" s="162"/>
      <c r="S86" s="161"/>
      <c r="T86" s="162"/>
      <c r="U86" s="161"/>
      <c r="V86" s="162"/>
      <c r="W86" s="161"/>
      <c r="X86" s="162"/>
      <c r="Y86" s="161"/>
      <c r="Z86" s="162"/>
      <c r="AA86" s="161"/>
      <c r="AB86" s="277"/>
      <c r="AC86" s="278"/>
      <c r="AD86" s="277"/>
      <c r="AE86" s="278"/>
      <c r="AF86" s="155"/>
      <c r="AG86" s="155"/>
    </row>
    <row r="87" spans="1:33" ht="12.75">
      <c r="A87" s="160"/>
      <c r="B87" s="157"/>
      <c r="C87" s="157"/>
      <c r="D87" s="158"/>
      <c r="E87" s="158"/>
      <c r="F87" s="380"/>
      <c r="G87" s="159"/>
      <c r="H87" s="160"/>
      <c r="I87" s="161"/>
      <c r="J87" s="162"/>
      <c r="K87" s="161"/>
      <c r="L87" s="162"/>
      <c r="M87" s="161"/>
      <c r="N87" s="162"/>
      <c r="O87" s="161"/>
      <c r="P87" s="162"/>
      <c r="Q87" s="161"/>
      <c r="R87" s="162"/>
      <c r="S87" s="161"/>
      <c r="T87" s="162"/>
      <c r="U87" s="161"/>
      <c r="V87" s="162"/>
      <c r="W87" s="161"/>
      <c r="X87" s="162"/>
      <c r="Y87" s="161"/>
      <c r="Z87" s="162"/>
      <c r="AA87" s="161"/>
      <c r="AB87" s="277"/>
      <c r="AC87" s="278"/>
      <c r="AD87" s="277"/>
      <c r="AE87" s="278"/>
      <c r="AF87" s="155"/>
      <c r="AG87" s="155"/>
    </row>
    <row r="88" spans="1:33" ht="12.75">
      <c r="A88" s="162"/>
      <c r="B88" s="157"/>
      <c r="C88" s="157"/>
      <c r="D88" s="158"/>
      <c r="E88" s="158"/>
      <c r="F88" s="380"/>
      <c r="G88" s="159"/>
      <c r="H88" s="160"/>
      <c r="I88" s="161"/>
      <c r="J88" s="162"/>
      <c r="K88" s="161"/>
      <c r="L88" s="162"/>
      <c r="M88" s="161"/>
      <c r="N88" s="162"/>
      <c r="O88" s="161"/>
      <c r="P88" s="162"/>
      <c r="Q88" s="161"/>
      <c r="R88" s="162"/>
      <c r="S88" s="161"/>
      <c r="T88" s="162"/>
      <c r="U88" s="161"/>
      <c r="V88" s="162"/>
      <c r="W88" s="161"/>
      <c r="X88" s="162"/>
      <c r="Y88" s="161"/>
      <c r="Z88" s="162"/>
      <c r="AA88" s="161"/>
      <c r="AB88" s="277"/>
      <c r="AC88" s="278"/>
      <c r="AD88" s="277"/>
      <c r="AE88" s="278"/>
      <c r="AF88" s="155"/>
      <c r="AG88" s="155"/>
    </row>
    <row r="89" spans="1:33" ht="12.75">
      <c r="A89" s="160"/>
      <c r="B89" s="157"/>
      <c r="C89" s="157"/>
      <c r="D89" s="158"/>
      <c r="E89" s="158"/>
      <c r="F89" s="380"/>
      <c r="G89" s="159"/>
      <c r="H89" s="160"/>
      <c r="I89" s="161"/>
      <c r="J89" s="162"/>
      <c r="K89" s="161"/>
      <c r="L89" s="162"/>
      <c r="M89" s="161"/>
      <c r="N89" s="162"/>
      <c r="O89" s="161"/>
      <c r="P89" s="162"/>
      <c r="Q89" s="161"/>
      <c r="R89" s="162"/>
      <c r="S89" s="161"/>
      <c r="T89" s="162"/>
      <c r="U89" s="161"/>
      <c r="V89" s="162"/>
      <c r="W89" s="161"/>
      <c r="X89" s="162"/>
      <c r="Y89" s="161"/>
      <c r="Z89" s="162"/>
      <c r="AA89" s="161"/>
      <c r="AB89" s="277"/>
      <c r="AC89" s="278"/>
      <c r="AD89" s="277"/>
      <c r="AE89" s="278"/>
      <c r="AF89" s="155"/>
      <c r="AG89" s="155"/>
    </row>
    <row r="90" spans="1:33" ht="12.75">
      <c r="A90" s="162"/>
      <c r="B90" s="172"/>
      <c r="C90" s="172"/>
      <c r="D90" s="158"/>
      <c r="E90" s="158"/>
      <c r="F90" s="380"/>
      <c r="G90" s="159"/>
      <c r="H90" s="160"/>
      <c r="I90" s="161"/>
      <c r="J90" s="162"/>
      <c r="K90" s="161"/>
      <c r="L90" s="162"/>
      <c r="M90" s="161"/>
      <c r="N90" s="162"/>
      <c r="O90" s="161"/>
      <c r="P90" s="162"/>
      <c r="Q90" s="161"/>
      <c r="R90" s="162"/>
      <c r="S90" s="161"/>
      <c r="T90" s="162"/>
      <c r="U90" s="161"/>
      <c r="V90" s="162"/>
      <c r="W90" s="161"/>
      <c r="X90" s="162"/>
      <c r="Y90" s="161"/>
      <c r="Z90" s="162"/>
      <c r="AA90" s="161"/>
      <c r="AB90" s="277"/>
      <c r="AC90" s="278"/>
      <c r="AD90" s="277"/>
      <c r="AE90" s="278"/>
      <c r="AF90" s="155"/>
      <c r="AG90" s="155"/>
    </row>
    <row r="91" spans="1:33" ht="12.75">
      <c r="A91" s="162"/>
      <c r="B91" s="163"/>
      <c r="C91" s="163"/>
      <c r="D91" s="164"/>
      <c r="E91" s="164"/>
      <c r="F91" s="380"/>
      <c r="G91" s="279"/>
      <c r="H91" s="160"/>
      <c r="I91" s="161"/>
      <c r="J91" s="162"/>
      <c r="K91" s="161"/>
      <c r="L91" s="162"/>
      <c r="M91" s="161"/>
      <c r="N91" s="162"/>
      <c r="O91" s="161"/>
      <c r="P91" s="162"/>
      <c r="Q91" s="161"/>
      <c r="R91" s="162"/>
      <c r="S91" s="161"/>
      <c r="T91" s="162"/>
      <c r="U91" s="161"/>
      <c r="V91" s="162"/>
      <c r="W91" s="161"/>
      <c r="X91" s="162"/>
      <c r="Y91" s="161"/>
      <c r="Z91" s="162"/>
      <c r="AA91" s="161"/>
      <c r="AB91" s="277"/>
      <c r="AC91" s="278"/>
      <c r="AD91" s="277"/>
      <c r="AE91" s="278"/>
      <c r="AF91" s="155"/>
      <c r="AG91" s="155"/>
    </row>
    <row r="92" spans="1:33" ht="12.75">
      <c r="A92" s="162"/>
      <c r="B92" s="163"/>
      <c r="C92" s="163"/>
      <c r="D92" s="164"/>
      <c r="E92" s="164"/>
      <c r="F92" s="380"/>
      <c r="G92" s="279"/>
      <c r="H92" s="160"/>
      <c r="I92" s="161"/>
      <c r="J92" s="162"/>
      <c r="K92" s="161"/>
      <c r="L92" s="162"/>
      <c r="M92" s="161"/>
      <c r="N92" s="162"/>
      <c r="O92" s="161"/>
      <c r="P92" s="162"/>
      <c r="Q92" s="161"/>
      <c r="R92" s="162"/>
      <c r="S92" s="161"/>
      <c r="T92" s="162"/>
      <c r="U92" s="161"/>
      <c r="V92" s="162"/>
      <c r="W92" s="161"/>
      <c r="X92" s="162"/>
      <c r="Y92" s="161"/>
      <c r="Z92" s="162"/>
      <c r="AA92" s="161"/>
      <c r="AB92" s="277"/>
      <c r="AC92" s="278"/>
      <c r="AD92" s="277"/>
      <c r="AE92" s="278"/>
      <c r="AF92" s="155"/>
      <c r="AG92" s="155"/>
    </row>
    <row r="93" spans="1:33" ht="12.75">
      <c r="A93" s="160"/>
      <c r="B93" s="163"/>
      <c r="C93" s="163"/>
      <c r="D93" s="164"/>
      <c r="E93" s="164"/>
      <c r="F93" s="380"/>
      <c r="G93" s="279"/>
      <c r="H93" s="160"/>
      <c r="I93" s="161"/>
      <c r="J93" s="162"/>
      <c r="K93" s="161"/>
      <c r="L93" s="162"/>
      <c r="M93" s="161"/>
      <c r="N93" s="162"/>
      <c r="O93" s="161"/>
      <c r="P93" s="162"/>
      <c r="Q93" s="161"/>
      <c r="R93" s="162"/>
      <c r="S93" s="161"/>
      <c r="T93" s="162"/>
      <c r="U93" s="161"/>
      <c r="V93" s="162"/>
      <c r="W93" s="161"/>
      <c r="X93" s="162"/>
      <c r="Y93" s="161"/>
      <c r="Z93" s="162"/>
      <c r="AA93" s="161"/>
      <c r="AB93" s="277"/>
      <c r="AC93" s="278"/>
      <c r="AD93" s="277"/>
      <c r="AE93" s="278"/>
      <c r="AF93" s="155"/>
      <c r="AG93" s="155"/>
    </row>
    <row r="94" spans="1:33" ht="12.75">
      <c r="A94" s="266"/>
      <c r="B94" s="266"/>
      <c r="C94" s="266"/>
      <c r="D94" s="267"/>
      <c r="E94" s="267"/>
      <c r="F94" s="158"/>
      <c r="G94" s="267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155"/>
      <c r="AG94" s="155"/>
    </row>
    <row r="95" spans="1:33" ht="12.75">
      <c r="A95" s="266"/>
      <c r="B95" s="266"/>
      <c r="C95" s="266"/>
      <c r="D95" s="267"/>
      <c r="E95" s="267"/>
      <c r="F95" s="158"/>
      <c r="G95" s="267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155"/>
      <c r="AG95" s="155"/>
    </row>
    <row r="96" spans="1:33" ht="12.75">
      <c r="A96" s="266"/>
      <c r="B96" s="268"/>
      <c r="C96" s="268"/>
      <c r="D96" s="267"/>
      <c r="E96" s="267"/>
      <c r="F96" s="158"/>
      <c r="G96" s="267"/>
      <c r="H96" s="287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155"/>
      <c r="AG96" s="155"/>
    </row>
    <row r="97" spans="1:33" ht="12.75">
      <c r="A97" s="266"/>
      <c r="B97" s="269"/>
      <c r="C97" s="270"/>
      <c r="D97" s="271"/>
      <c r="E97" s="271"/>
      <c r="F97" s="158"/>
      <c r="G97" s="267"/>
      <c r="H97" s="1117"/>
      <c r="I97" s="1117"/>
      <c r="J97" s="1117"/>
      <c r="K97" s="1117"/>
      <c r="L97" s="1117"/>
      <c r="M97" s="1117"/>
      <c r="N97" s="1117"/>
      <c r="O97" s="1117"/>
      <c r="P97" s="1117"/>
      <c r="Q97" s="1117"/>
      <c r="R97" s="1117"/>
      <c r="S97" s="1117"/>
      <c r="T97" s="1117"/>
      <c r="U97" s="1117"/>
      <c r="V97" s="1117"/>
      <c r="W97" s="1117"/>
      <c r="X97" s="1117"/>
      <c r="Y97" s="1117"/>
      <c r="Z97" s="1117"/>
      <c r="AA97" s="1117"/>
      <c r="AB97" s="1117"/>
      <c r="AC97" s="1117"/>
      <c r="AD97" s="1117"/>
      <c r="AE97" s="1117"/>
      <c r="AF97" s="155"/>
      <c r="AG97" s="155"/>
    </row>
    <row r="98" spans="1:33" ht="12.75">
      <c r="A98" s="289"/>
      <c r="B98" s="289"/>
      <c r="C98" s="289"/>
      <c r="D98" s="289"/>
      <c r="E98" s="289"/>
      <c r="F98" s="273"/>
      <c r="G98" s="289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55"/>
      <c r="AG98" s="155"/>
    </row>
    <row r="99" spans="1:33" ht="12.75">
      <c r="A99" s="160"/>
      <c r="B99" s="290"/>
      <c r="C99" s="290"/>
      <c r="D99" s="291"/>
      <c r="E99" s="291"/>
      <c r="F99" s="291"/>
      <c r="G99" s="292"/>
      <c r="H99" s="293"/>
      <c r="I99" s="294"/>
      <c r="J99" s="293"/>
      <c r="K99" s="294"/>
      <c r="L99" s="293"/>
      <c r="M99" s="294"/>
      <c r="N99" s="293"/>
      <c r="O99" s="294"/>
      <c r="P99" s="293"/>
      <c r="Q99" s="294"/>
      <c r="R99" s="293"/>
      <c r="S99" s="294"/>
      <c r="T99" s="293"/>
      <c r="U99" s="294"/>
      <c r="V99" s="293"/>
      <c r="W99" s="294"/>
      <c r="X99" s="293"/>
      <c r="Y99" s="294"/>
      <c r="Z99" s="293"/>
      <c r="AA99" s="294"/>
      <c r="AB99" s="295"/>
      <c r="AC99" s="296"/>
      <c r="AD99" s="295"/>
      <c r="AE99" s="296"/>
      <c r="AF99" s="155"/>
      <c r="AG99" s="155"/>
    </row>
    <row r="100" spans="1:33" ht="12.75">
      <c r="A100" s="160"/>
      <c r="B100" s="157"/>
      <c r="C100" s="157"/>
      <c r="D100" s="158"/>
      <c r="E100" s="158"/>
      <c r="F100" s="158"/>
      <c r="G100" s="173"/>
      <c r="H100" s="160"/>
      <c r="I100" s="161"/>
      <c r="J100" s="162"/>
      <c r="K100" s="161"/>
      <c r="L100" s="162"/>
      <c r="M100" s="161"/>
      <c r="N100" s="162"/>
      <c r="O100" s="161"/>
      <c r="P100" s="162"/>
      <c r="Q100" s="161"/>
      <c r="R100" s="162"/>
      <c r="S100" s="161"/>
      <c r="T100" s="162"/>
      <c r="U100" s="161"/>
      <c r="V100" s="162"/>
      <c r="W100" s="161"/>
      <c r="X100" s="162"/>
      <c r="Y100" s="161"/>
      <c r="Z100" s="162"/>
      <c r="AA100" s="161"/>
      <c r="AB100" s="277"/>
      <c r="AC100" s="278"/>
      <c r="AD100" s="277"/>
      <c r="AE100" s="278"/>
      <c r="AF100" s="155"/>
      <c r="AG100" s="155"/>
    </row>
    <row r="101" spans="1:33" ht="12.75">
      <c r="A101" s="160"/>
      <c r="B101" s="157"/>
      <c r="C101" s="157"/>
      <c r="D101" s="158"/>
      <c r="E101" s="158"/>
      <c r="F101" s="158"/>
      <c r="G101" s="173"/>
      <c r="H101" s="160"/>
      <c r="I101" s="161"/>
      <c r="J101" s="162"/>
      <c r="K101" s="161"/>
      <c r="L101" s="162"/>
      <c r="M101" s="161"/>
      <c r="N101" s="162"/>
      <c r="O101" s="161"/>
      <c r="P101" s="162"/>
      <c r="Q101" s="161"/>
      <c r="R101" s="162"/>
      <c r="S101" s="161"/>
      <c r="T101" s="162"/>
      <c r="U101" s="161"/>
      <c r="V101" s="162"/>
      <c r="W101" s="161"/>
      <c r="X101" s="162"/>
      <c r="Y101" s="161"/>
      <c r="Z101" s="162"/>
      <c r="AA101" s="161"/>
      <c r="AB101" s="277"/>
      <c r="AC101" s="278"/>
      <c r="AD101" s="277"/>
      <c r="AE101" s="278"/>
      <c r="AF101" s="155"/>
      <c r="AG101" s="155"/>
    </row>
    <row r="102" spans="1:33" ht="12.75">
      <c r="A102" s="160"/>
      <c r="B102" s="172"/>
      <c r="C102" s="172"/>
      <c r="D102" s="158"/>
      <c r="E102" s="158"/>
      <c r="F102" s="158"/>
      <c r="G102" s="173"/>
      <c r="H102" s="160"/>
      <c r="I102" s="161"/>
      <c r="J102" s="162"/>
      <c r="K102" s="161"/>
      <c r="L102" s="162"/>
      <c r="M102" s="161"/>
      <c r="N102" s="162"/>
      <c r="O102" s="161"/>
      <c r="P102" s="162"/>
      <c r="Q102" s="161"/>
      <c r="R102" s="162"/>
      <c r="S102" s="161"/>
      <c r="T102" s="162"/>
      <c r="U102" s="161"/>
      <c r="V102" s="162"/>
      <c r="W102" s="161"/>
      <c r="X102" s="162"/>
      <c r="Y102" s="161"/>
      <c r="Z102" s="162"/>
      <c r="AA102" s="161"/>
      <c r="AB102" s="277"/>
      <c r="AC102" s="278"/>
      <c r="AD102" s="277"/>
      <c r="AE102" s="278"/>
      <c r="AF102" s="155"/>
      <c r="AG102" s="155"/>
    </row>
    <row r="103" spans="1:33" ht="12.75">
      <c r="A103" s="160"/>
      <c r="B103" s="280"/>
      <c r="C103" s="280"/>
      <c r="D103" s="281"/>
      <c r="E103" s="281"/>
      <c r="F103" s="291"/>
      <c r="G103" s="297"/>
      <c r="H103" s="283"/>
      <c r="I103" s="284"/>
      <c r="J103" s="283"/>
      <c r="K103" s="284"/>
      <c r="L103" s="283"/>
      <c r="M103" s="284"/>
      <c r="N103" s="283"/>
      <c r="O103" s="284"/>
      <c r="P103" s="283"/>
      <c r="Q103" s="284"/>
      <c r="R103" s="283"/>
      <c r="S103" s="284"/>
      <c r="T103" s="283"/>
      <c r="U103" s="284"/>
      <c r="V103" s="283"/>
      <c r="W103" s="284"/>
      <c r="X103" s="283"/>
      <c r="Y103" s="284"/>
      <c r="Z103" s="283"/>
      <c r="AA103" s="284"/>
      <c r="AB103" s="285"/>
      <c r="AC103" s="286"/>
      <c r="AD103" s="285"/>
      <c r="AE103" s="286"/>
      <c r="AF103" s="155"/>
      <c r="AG103" s="155"/>
    </row>
    <row r="104" spans="1:33" ht="12.75">
      <c r="A104" s="160"/>
      <c r="B104" s="163"/>
      <c r="C104" s="163"/>
      <c r="D104" s="164"/>
      <c r="E104" s="164"/>
      <c r="F104" s="158"/>
      <c r="G104" s="298"/>
      <c r="H104" s="160"/>
      <c r="I104" s="161"/>
      <c r="J104" s="162"/>
      <c r="K104" s="161"/>
      <c r="L104" s="162"/>
      <c r="M104" s="161"/>
      <c r="N104" s="162"/>
      <c r="O104" s="161"/>
      <c r="P104" s="162"/>
      <c r="Q104" s="161"/>
      <c r="R104" s="162"/>
      <c r="S104" s="161"/>
      <c r="T104" s="162"/>
      <c r="U104" s="161"/>
      <c r="V104" s="162"/>
      <c r="W104" s="161"/>
      <c r="X104" s="162"/>
      <c r="Y104" s="161"/>
      <c r="Z104" s="162"/>
      <c r="AA104" s="161"/>
      <c r="AB104" s="277"/>
      <c r="AC104" s="278"/>
      <c r="AD104" s="277"/>
      <c r="AE104" s="278"/>
      <c r="AF104" s="155"/>
      <c r="AG104" s="155"/>
    </row>
    <row r="105" spans="1:33" ht="12.75">
      <c r="A105" s="160"/>
      <c r="B105" s="163"/>
      <c r="C105" s="163"/>
      <c r="D105" s="164"/>
      <c r="E105" s="164"/>
      <c r="F105" s="158"/>
      <c r="G105" s="298"/>
      <c r="H105" s="160"/>
      <c r="I105" s="161"/>
      <c r="J105" s="162"/>
      <c r="K105" s="161"/>
      <c r="L105" s="162"/>
      <c r="M105" s="161"/>
      <c r="N105" s="162"/>
      <c r="O105" s="161"/>
      <c r="P105" s="162"/>
      <c r="Q105" s="161"/>
      <c r="R105" s="162"/>
      <c r="S105" s="161"/>
      <c r="T105" s="162"/>
      <c r="U105" s="161"/>
      <c r="V105" s="162"/>
      <c r="W105" s="161"/>
      <c r="X105" s="162"/>
      <c r="Y105" s="161"/>
      <c r="Z105" s="162"/>
      <c r="AA105" s="161"/>
      <c r="AB105" s="277"/>
      <c r="AC105" s="278"/>
      <c r="AD105" s="277"/>
      <c r="AE105" s="278"/>
      <c r="AF105" s="155"/>
      <c r="AG105" s="155"/>
    </row>
    <row r="106" spans="1:33" ht="12.75">
      <c r="A106" s="160"/>
      <c r="B106" s="163"/>
      <c r="C106" s="163"/>
      <c r="D106" s="298"/>
      <c r="E106" s="298"/>
      <c r="F106" s="158"/>
      <c r="G106" s="298"/>
      <c r="H106" s="160"/>
      <c r="I106" s="161"/>
      <c r="J106" s="162"/>
      <c r="K106" s="161"/>
      <c r="L106" s="162"/>
      <c r="M106" s="161"/>
      <c r="N106" s="162"/>
      <c r="O106" s="161"/>
      <c r="P106" s="162"/>
      <c r="Q106" s="161"/>
      <c r="R106" s="162"/>
      <c r="S106" s="161"/>
      <c r="T106" s="162"/>
      <c r="U106" s="161"/>
      <c r="V106" s="162"/>
      <c r="W106" s="161"/>
      <c r="X106" s="162"/>
      <c r="Y106" s="161"/>
      <c r="Z106" s="162"/>
      <c r="AA106" s="161"/>
      <c r="AB106" s="277"/>
      <c r="AC106" s="278"/>
      <c r="AD106" s="277"/>
      <c r="AE106" s="278"/>
      <c r="AF106" s="155"/>
      <c r="AG106" s="155"/>
    </row>
    <row r="107" spans="1:33" ht="12.75">
      <c r="A107" s="160"/>
      <c r="B107" s="163"/>
      <c r="C107" s="163"/>
      <c r="D107" s="298"/>
      <c r="E107" s="298"/>
      <c r="F107" s="158"/>
      <c r="G107" s="298"/>
      <c r="H107" s="160"/>
      <c r="I107" s="161"/>
      <c r="J107" s="162"/>
      <c r="K107" s="161"/>
      <c r="L107" s="162"/>
      <c r="M107" s="161"/>
      <c r="N107" s="162"/>
      <c r="O107" s="161"/>
      <c r="P107" s="162"/>
      <c r="Q107" s="161"/>
      <c r="R107" s="162"/>
      <c r="S107" s="161"/>
      <c r="T107" s="162"/>
      <c r="U107" s="161"/>
      <c r="V107" s="162"/>
      <c r="W107" s="161"/>
      <c r="X107" s="162"/>
      <c r="Y107" s="161"/>
      <c r="Z107" s="162"/>
      <c r="AA107" s="161"/>
      <c r="AB107" s="277"/>
      <c r="AC107" s="278"/>
      <c r="AD107" s="277"/>
      <c r="AE107" s="278"/>
      <c r="AF107" s="155"/>
      <c r="AG107" s="155"/>
    </row>
    <row r="108" spans="1:33" ht="12.75">
      <c r="A108" s="160"/>
      <c r="B108" s="299"/>
      <c r="C108" s="299"/>
      <c r="D108" s="298"/>
      <c r="E108" s="298"/>
      <c r="F108" s="158"/>
      <c r="G108" s="298"/>
      <c r="H108" s="160"/>
      <c r="I108" s="161"/>
      <c r="J108" s="162"/>
      <c r="K108" s="161"/>
      <c r="L108" s="162"/>
      <c r="M108" s="161"/>
      <c r="N108" s="162"/>
      <c r="O108" s="161"/>
      <c r="P108" s="162"/>
      <c r="Q108" s="161"/>
      <c r="R108" s="162"/>
      <c r="S108" s="161"/>
      <c r="T108" s="162"/>
      <c r="U108" s="161"/>
      <c r="V108" s="162"/>
      <c r="W108" s="161"/>
      <c r="X108" s="162"/>
      <c r="Y108" s="161"/>
      <c r="Z108" s="162"/>
      <c r="AA108" s="161"/>
      <c r="AB108" s="277"/>
      <c r="AC108" s="278"/>
      <c r="AD108" s="277"/>
      <c r="AE108" s="278"/>
      <c r="AF108" s="155"/>
      <c r="AG108" s="155"/>
    </row>
    <row r="109" spans="1:33" ht="12.75">
      <c r="A109" s="160"/>
      <c r="B109" s="299"/>
      <c r="C109" s="299"/>
      <c r="D109" s="298"/>
      <c r="E109" s="298"/>
      <c r="F109" s="158"/>
      <c r="G109" s="298"/>
      <c r="H109" s="160"/>
      <c r="I109" s="161"/>
      <c r="J109" s="162"/>
      <c r="K109" s="161"/>
      <c r="L109" s="162"/>
      <c r="M109" s="161"/>
      <c r="N109" s="162"/>
      <c r="O109" s="161"/>
      <c r="P109" s="162"/>
      <c r="Q109" s="161"/>
      <c r="R109" s="162"/>
      <c r="S109" s="161"/>
      <c r="T109" s="162"/>
      <c r="U109" s="161"/>
      <c r="V109" s="162"/>
      <c r="W109" s="161"/>
      <c r="X109" s="162"/>
      <c r="Y109" s="161"/>
      <c r="Z109" s="162"/>
      <c r="AA109" s="161"/>
      <c r="AB109" s="277"/>
      <c r="AC109" s="278"/>
      <c r="AD109" s="277"/>
      <c r="AE109" s="278"/>
      <c r="AF109" s="155"/>
      <c r="AG109" s="155"/>
    </row>
    <row r="110" spans="1:33" ht="12.75">
      <c r="A110" s="160"/>
      <c r="B110" s="163"/>
      <c r="C110" s="163"/>
      <c r="D110" s="298"/>
      <c r="E110" s="298"/>
      <c r="F110" s="158"/>
      <c r="G110" s="298"/>
      <c r="H110" s="160"/>
      <c r="I110" s="161"/>
      <c r="J110" s="162"/>
      <c r="K110" s="161"/>
      <c r="L110" s="162"/>
      <c r="M110" s="161"/>
      <c r="N110" s="162"/>
      <c r="O110" s="161"/>
      <c r="P110" s="162"/>
      <c r="Q110" s="161"/>
      <c r="R110" s="162"/>
      <c r="S110" s="161"/>
      <c r="T110" s="162"/>
      <c r="U110" s="161"/>
      <c r="V110" s="162"/>
      <c r="W110" s="161"/>
      <c r="X110" s="162"/>
      <c r="Y110" s="161"/>
      <c r="Z110" s="162"/>
      <c r="AA110" s="161"/>
      <c r="AB110" s="277"/>
      <c r="AC110" s="278"/>
      <c r="AD110" s="277"/>
      <c r="AE110" s="278"/>
      <c r="AF110" s="155"/>
      <c r="AG110" s="155"/>
    </row>
    <row r="111" spans="1:33" ht="12.75">
      <c r="A111" s="160"/>
      <c r="B111" s="299"/>
      <c r="C111" s="299"/>
      <c r="D111" s="298"/>
      <c r="E111" s="298"/>
      <c r="F111" s="158"/>
      <c r="G111" s="298"/>
      <c r="H111" s="160"/>
      <c r="I111" s="161"/>
      <c r="J111" s="162"/>
      <c r="K111" s="161"/>
      <c r="L111" s="162"/>
      <c r="M111" s="161"/>
      <c r="N111" s="162"/>
      <c r="O111" s="161"/>
      <c r="P111" s="162"/>
      <c r="Q111" s="161"/>
      <c r="R111" s="162"/>
      <c r="S111" s="161"/>
      <c r="T111" s="162"/>
      <c r="U111" s="161"/>
      <c r="V111" s="162"/>
      <c r="W111" s="161"/>
      <c r="X111" s="162"/>
      <c r="Y111" s="161"/>
      <c r="Z111" s="162"/>
      <c r="AA111" s="161"/>
      <c r="AB111" s="277"/>
      <c r="AC111" s="278"/>
      <c r="AD111" s="277"/>
      <c r="AE111" s="278"/>
      <c r="AF111" s="155"/>
      <c r="AG111" s="155"/>
    </row>
    <row r="112" spans="1:33" ht="12.75">
      <c r="A112" s="160"/>
      <c r="B112" s="163"/>
      <c r="C112" s="163"/>
      <c r="D112" s="298"/>
      <c r="E112" s="298"/>
      <c r="F112" s="158"/>
      <c r="G112" s="298"/>
      <c r="H112" s="160"/>
      <c r="I112" s="161"/>
      <c r="J112" s="162"/>
      <c r="K112" s="161"/>
      <c r="L112" s="162"/>
      <c r="M112" s="161"/>
      <c r="N112" s="162"/>
      <c r="O112" s="161"/>
      <c r="P112" s="162"/>
      <c r="Q112" s="161"/>
      <c r="R112" s="162"/>
      <c r="S112" s="161"/>
      <c r="T112" s="162"/>
      <c r="U112" s="161"/>
      <c r="V112" s="162"/>
      <c r="W112" s="161"/>
      <c r="X112" s="162"/>
      <c r="Y112" s="161"/>
      <c r="Z112" s="162"/>
      <c r="AA112" s="161"/>
      <c r="AB112" s="277"/>
      <c r="AC112" s="278"/>
      <c r="AD112" s="277"/>
      <c r="AE112" s="278"/>
      <c r="AF112" s="155"/>
      <c r="AG112" s="155"/>
    </row>
    <row r="113" spans="1:33" ht="12.75">
      <c r="A113" s="160"/>
      <c r="B113" s="163"/>
      <c r="C113" s="163"/>
      <c r="D113" s="298"/>
      <c r="E113" s="298"/>
      <c r="F113" s="158"/>
      <c r="G113" s="298"/>
      <c r="H113" s="160"/>
      <c r="I113" s="161"/>
      <c r="J113" s="162"/>
      <c r="K113" s="161"/>
      <c r="L113" s="162"/>
      <c r="M113" s="161"/>
      <c r="N113" s="162"/>
      <c r="O113" s="161"/>
      <c r="P113" s="162"/>
      <c r="Q113" s="161"/>
      <c r="R113" s="162"/>
      <c r="S113" s="161"/>
      <c r="T113" s="162"/>
      <c r="U113" s="161"/>
      <c r="V113" s="162"/>
      <c r="W113" s="161"/>
      <c r="X113" s="162"/>
      <c r="Y113" s="161"/>
      <c r="Z113" s="162"/>
      <c r="AA113" s="161"/>
      <c r="AB113" s="277"/>
      <c r="AC113" s="278"/>
      <c r="AD113" s="277"/>
      <c r="AE113" s="278"/>
      <c r="AF113" s="155"/>
      <c r="AG113" s="155"/>
    </row>
    <row r="114" spans="1:33" ht="12.75">
      <c r="A114" s="160"/>
      <c r="B114" s="163"/>
      <c r="C114" s="163"/>
      <c r="D114" s="298"/>
      <c r="E114" s="298"/>
      <c r="F114" s="158"/>
      <c r="G114" s="298"/>
      <c r="H114" s="160"/>
      <c r="I114" s="161"/>
      <c r="J114" s="162"/>
      <c r="K114" s="161"/>
      <c r="L114" s="162"/>
      <c r="M114" s="161"/>
      <c r="N114" s="162"/>
      <c r="O114" s="161"/>
      <c r="P114" s="162"/>
      <c r="Q114" s="161"/>
      <c r="R114" s="162"/>
      <c r="S114" s="161"/>
      <c r="T114" s="162"/>
      <c r="U114" s="161"/>
      <c r="V114" s="162"/>
      <c r="W114" s="161"/>
      <c r="X114" s="162"/>
      <c r="Y114" s="161"/>
      <c r="Z114" s="162"/>
      <c r="AA114" s="161"/>
      <c r="AB114" s="277"/>
      <c r="AC114" s="278"/>
      <c r="AD114" s="277"/>
      <c r="AE114" s="278"/>
      <c r="AF114" s="155"/>
      <c r="AG114" s="155"/>
    </row>
    <row r="115" spans="1:33" ht="12.75">
      <c r="A115" s="160"/>
      <c r="B115" s="163"/>
      <c r="C115" s="163"/>
      <c r="D115" s="298"/>
      <c r="E115" s="298"/>
      <c r="F115" s="158"/>
      <c r="G115" s="298"/>
      <c r="H115" s="160"/>
      <c r="I115" s="161"/>
      <c r="J115" s="162"/>
      <c r="K115" s="161"/>
      <c r="L115" s="162"/>
      <c r="M115" s="161"/>
      <c r="N115" s="162"/>
      <c r="O115" s="161"/>
      <c r="P115" s="162"/>
      <c r="Q115" s="161"/>
      <c r="R115" s="162"/>
      <c r="S115" s="161"/>
      <c r="T115" s="162"/>
      <c r="U115" s="161"/>
      <c r="V115" s="162"/>
      <c r="W115" s="161"/>
      <c r="X115" s="162"/>
      <c r="Y115" s="161"/>
      <c r="Z115" s="162"/>
      <c r="AA115" s="161"/>
      <c r="AB115" s="277"/>
      <c r="AC115" s="278"/>
      <c r="AD115" s="277"/>
      <c r="AE115" s="278"/>
      <c r="AF115" s="155"/>
      <c r="AG115" s="155"/>
    </row>
    <row r="116" spans="1:33" ht="12.75">
      <c r="A116" s="155"/>
      <c r="B116" s="155"/>
      <c r="C116" s="155"/>
      <c r="D116" s="155"/>
      <c r="E116" s="155"/>
      <c r="F116" s="378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</row>
    <row r="117" spans="1:33" ht="12.75">
      <c r="A117" s="155"/>
      <c r="B117" s="155"/>
      <c r="C117" s="155"/>
      <c r="D117" s="155"/>
      <c r="E117" s="155"/>
      <c r="F117" s="378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</row>
    <row r="118" spans="1:33" ht="12.75">
      <c r="A118" s="155"/>
      <c r="B118" s="155"/>
      <c r="C118" s="155"/>
      <c r="D118" s="155"/>
      <c r="E118" s="155"/>
      <c r="F118" s="378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</row>
    <row r="119" spans="1:33" ht="12.75">
      <c r="A119" s="155"/>
      <c r="B119" s="155"/>
      <c r="C119" s="155"/>
      <c r="D119" s="155"/>
      <c r="E119" s="155"/>
      <c r="F119" s="378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</row>
    <row r="120" spans="1:33" ht="12.75">
      <c r="A120" s="155"/>
      <c r="B120" s="155"/>
      <c r="C120" s="155"/>
      <c r="D120" s="155"/>
      <c r="E120" s="155"/>
      <c r="F120" s="378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</row>
    <row r="121" spans="1:33" ht="12.75">
      <c r="A121" s="155"/>
      <c r="B121" s="155"/>
      <c r="C121" s="155"/>
      <c r="D121" s="155"/>
      <c r="E121" s="155"/>
      <c r="F121" s="378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</row>
    <row r="122" spans="1:33" ht="12.75">
      <c r="A122" s="155"/>
      <c r="B122" s="155"/>
      <c r="C122" s="155"/>
      <c r="D122" s="155"/>
      <c r="E122" s="155"/>
      <c r="F122" s="378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</row>
    <row r="123" spans="1:33" ht="12.75">
      <c r="A123" s="155"/>
      <c r="B123" s="155"/>
      <c r="C123" s="155"/>
      <c r="D123" s="155"/>
      <c r="E123" s="155"/>
      <c r="F123" s="378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</row>
    <row r="124" spans="1:33" ht="12.75">
      <c r="A124" s="155"/>
      <c r="B124" s="155"/>
      <c r="C124" s="155"/>
      <c r="D124" s="155"/>
      <c r="E124" s="155"/>
      <c r="F124" s="378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</row>
    <row r="125" spans="1:33" ht="12.75">
      <c r="A125" s="155"/>
      <c r="B125" s="155"/>
      <c r="C125" s="155"/>
      <c r="D125" s="155"/>
      <c r="E125" s="155"/>
      <c r="F125" s="378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</row>
    <row r="126" spans="1:33" ht="12.75">
      <c r="A126" s="155"/>
      <c r="B126" s="155"/>
      <c r="C126" s="155"/>
      <c r="D126" s="155"/>
      <c r="E126" s="155"/>
      <c r="F126" s="378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</row>
    <row r="127" spans="1:33" ht="12.75">
      <c r="A127" s="155"/>
      <c r="B127" s="155"/>
      <c r="C127" s="155"/>
      <c r="D127" s="155"/>
      <c r="E127" s="155"/>
      <c r="F127" s="378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</row>
    <row r="128" spans="1:33" ht="12.75">
      <c r="A128" s="155"/>
      <c r="B128" s="155"/>
      <c r="C128" s="155"/>
      <c r="D128" s="155"/>
      <c r="E128" s="155"/>
      <c r="F128" s="378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</row>
    <row r="129" spans="1:33" ht="12.75">
      <c r="A129" s="155"/>
      <c r="B129" s="155"/>
      <c r="C129" s="155"/>
      <c r="D129" s="155"/>
      <c r="E129" s="155"/>
      <c r="F129" s="378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</row>
    <row r="130" spans="1:33" ht="12.75">
      <c r="A130" s="155"/>
      <c r="B130" s="155"/>
      <c r="C130" s="155"/>
      <c r="D130" s="155"/>
      <c r="E130" s="155"/>
      <c r="F130" s="378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</row>
    <row r="131" spans="1:33" ht="12.75">
      <c r="A131" s="155"/>
      <c r="B131" s="155"/>
      <c r="C131" s="155"/>
      <c r="D131" s="155"/>
      <c r="E131" s="155"/>
      <c r="F131" s="378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</row>
    <row r="132" spans="1:33" ht="12.75">
      <c r="A132" s="155"/>
      <c r="B132" s="155"/>
      <c r="C132" s="155"/>
      <c r="D132" s="155"/>
      <c r="E132" s="155"/>
      <c r="F132" s="378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</row>
    <row r="133" spans="1:33" ht="12.75">
      <c r="A133" s="155"/>
      <c r="B133" s="155"/>
      <c r="C133" s="155"/>
      <c r="D133" s="155"/>
      <c r="E133" s="155"/>
      <c r="F133" s="378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</row>
    <row r="134" spans="1:33" ht="12.75">
      <c r="A134" s="155"/>
      <c r="B134" s="155"/>
      <c r="C134" s="155"/>
      <c r="D134" s="155"/>
      <c r="E134" s="155"/>
      <c r="F134" s="378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</row>
    <row r="135" spans="1:33" ht="12.75">
      <c r="A135" s="155"/>
      <c r="B135" s="155"/>
      <c r="C135" s="155"/>
      <c r="D135" s="155"/>
      <c r="E135" s="155"/>
      <c r="F135" s="378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</row>
    <row r="136" spans="1:33" ht="12.75">
      <c r="A136" s="155"/>
      <c r="B136" s="155"/>
      <c r="C136" s="155"/>
      <c r="D136" s="155"/>
      <c r="E136" s="155"/>
      <c r="F136" s="378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</row>
    <row r="137" spans="1:33" ht="12.75">
      <c r="A137" s="155"/>
      <c r="B137" s="155"/>
      <c r="C137" s="155"/>
      <c r="D137" s="155"/>
      <c r="E137" s="155"/>
      <c r="F137" s="378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</row>
    <row r="138" spans="1:33" ht="12.75">
      <c r="A138" s="155"/>
      <c r="B138" s="155"/>
      <c r="C138" s="155"/>
      <c r="D138" s="155"/>
      <c r="E138" s="155"/>
      <c r="F138" s="378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</row>
    <row r="139" spans="1:33" ht="12.75">
      <c r="A139" s="155"/>
      <c r="B139" s="155"/>
      <c r="C139" s="155"/>
      <c r="D139" s="155"/>
      <c r="E139" s="155"/>
      <c r="F139" s="378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</row>
    <row r="140" spans="1:33" ht="12.75">
      <c r="A140" s="155"/>
      <c r="B140" s="155"/>
      <c r="C140" s="155"/>
      <c r="D140" s="155"/>
      <c r="E140" s="155"/>
      <c r="F140" s="378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</row>
    <row r="141" spans="1:33" ht="12.75">
      <c r="A141" s="155"/>
      <c r="B141" s="155"/>
      <c r="C141" s="155"/>
      <c r="D141" s="155"/>
      <c r="E141" s="155"/>
      <c r="F141" s="378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ht="12.75">
      <c r="A142" s="155"/>
      <c r="B142" s="155"/>
      <c r="C142" s="155"/>
      <c r="D142" s="155"/>
      <c r="E142" s="155"/>
      <c r="F142" s="378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ht="12.75">
      <c r="A143" s="155"/>
      <c r="B143" s="155"/>
      <c r="C143" s="155"/>
      <c r="D143" s="155"/>
      <c r="E143" s="155"/>
      <c r="F143" s="378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</row>
    <row r="144" spans="1:33" ht="12.75">
      <c r="A144" s="155"/>
      <c r="B144" s="155"/>
      <c r="C144" s="155"/>
      <c r="D144" s="155"/>
      <c r="E144" s="155"/>
      <c r="F144" s="378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</row>
    <row r="145" spans="1:33" ht="12.75">
      <c r="A145" s="155"/>
      <c r="B145" s="155"/>
      <c r="C145" s="155"/>
      <c r="D145" s="155"/>
      <c r="E145" s="155"/>
      <c r="F145" s="378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</row>
    <row r="146" spans="1:33" ht="12.75">
      <c r="A146" s="155"/>
      <c r="B146" s="155"/>
      <c r="C146" s="155"/>
      <c r="D146" s="155"/>
      <c r="E146" s="155"/>
      <c r="F146" s="378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</row>
    <row r="147" spans="1:33" ht="12.75">
      <c r="A147" s="155"/>
      <c r="B147" s="155"/>
      <c r="C147" s="155"/>
      <c r="D147" s="155"/>
      <c r="E147" s="155"/>
      <c r="F147" s="378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</row>
    <row r="148" spans="1:33" ht="12.75">
      <c r="A148" s="155"/>
      <c r="B148" s="155"/>
      <c r="C148" s="155"/>
      <c r="D148" s="155"/>
      <c r="E148" s="155"/>
      <c r="F148" s="378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</row>
    <row r="149" spans="1:33" ht="12.75">
      <c r="A149" s="155"/>
      <c r="B149" s="155"/>
      <c r="C149" s="155"/>
      <c r="D149" s="155"/>
      <c r="E149" s="155"/>
      <c r="F149" s="378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</row>
    <row r="150" spans="1:33" ht="12.75">
      <c r="A150" s="155"/>
      <c r="B150" s="155"/>
      <c r="C150" s="155"/>
      <c r="D150" s="155"/>
      <c r="E150" s="155"/>
      <c r="F150" s="378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</row>
    <row r="151" spans="1:33" ht="12.75">
      <c r="A151" s="155"/>
      <c r="B151" s="155"/>
      <c r="C151" s="155"/>
      <c r="D151" s="155"/>
      <c r="E151" s="155"/>
      <c r="F151" s="378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ht="12.75">
      <c r="A152" s="155"/>
      <c r="B152" s="155"/>
      <c r="C152" s="155"/>
      <c r="D152" s="155"/>
      <c r="E152" s="155"/>
      <c r="F152" s="378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</row>
    <row r="153" spans="1:33" ht="12.75">
      <c r="A153" s="155"/>
      <c r="B153" s="155"/>
      <c r="C153" s="155"/>
      <c r="D153" s="155"/>
      <c r="E153" s="155"/>
      <c r="F153" s="378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</row>
    <row r="154" spans="1:33" ht="12.75">
      <c r="A154" s="155"/>
      <c r="B154" s="155"/>
      <c r="C154" s="155"/>
      <c r="D154" s="155"/>
      <c r="E154" s="155"/>
      <c r="F154" s="378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</row>
    <row r="155" spans="1:33" ht="12.75">
      <c r="A155" s="155"/>
      <c r="B155" s="155"/>
      <c r="C155" s="155"/>
      <c r="D155" s="155"/>
      <c r="E155" s="155"/>
      <c r="F155" s="378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</row>
    <row r="156" spans="1:33" ht="12.75">
      <c r="A156" s="155"/>
      <c r="B156" s="155"/>
      <c r="C156" s="155"/>
      <c r="D156" s="155"/>
      <c r="E156" s="155"/>
      <c r="F156" s="378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</row>
    <row r="157" spans="1:33" ht="12.75">
      <c r="A157" s="155"/>
      <c r="B157" s="155"/>
      <c r="C157" s="155"/>
      <c r="D157" s="155"/>
      <c r="E157" s="155"/>
      <c r="F157" s="378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</row>
    <row r="158" spans="1:33" ht="12.75">
      <c r="A158" s="155"/>
      <c r="B158" s="155"/>
      <c r="C158" s="155"/>
      <c r="D158" s="155"/>
      <c r="E158" s="155"/>
      <c r="F158" s="378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</row>
    <row r="159" spans="1:33" ht="12.75">
      <c r="A159" s="155"/>
      <c r="B159" s="155"/>
      <c r="C159" s="155"/>
      <c r="D159" s="155"/>
      <c r="E159" s="155"/>
      <c r="F159" s="378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</row>
    <row r="160" spans="1:33" ht="12.75">
      <c r="A160" s="155"/>
      <c r="B160" s="155"/>
      <c r="C160" s="155"/>
      <c r="D160" s="155"/>
      <c r="E160" s="155"/>
      <c r="F160" s="378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</row>
    <row r="161" spans="1:33" ht="12.75">
      <c r="A161" s="155"/>
      <c r="B161" s="155"/>
      <c r="C161" s="155"/>
      <c r="D161" s="155"/>
      <c r="E161" s="155"/>
      <c r="F161" s="378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</row>
    <row r="162" spans="1:33" ht="12.75">
      <c r="A162" s="155"/>
      <c r="B162" s="155"/>
      <c r="C162" s="155"/>
      <c r="D162" s="155"/>
      <c r="E162" s="155"/>
      <c r="F162" s="378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</row>
    <row r="163" spans="1:33" ht="12.75">
      <c r="A163" s="155"/>
      <c r="B163" s="155"/>
      <c r="C163" s="155"/>
      <c r="D163" s="155"/>
      <c r="E163" s="155"/>
      <c r="F163" s="378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</row>
    <row r="164" spans="1:33" ht="12.75">
      <c r="A164" s="155"/>
      <c r="B164" s="155"/>
      <c r="C164" s="155"/>
      <c r="D164" s="155"/>
      <c r="E164" s="155"/>
      <c r="F164" s="378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</row>
    <row r="165" spans="1:33" ht="12.75">
      <c r="A165" s="155"/>
      <c r="B165" s="155"/>
      <c r="C165" s="155"/>
      <c r="D165" s="155"/>
      <c r="E165" s="155"/>
      <c r="F165" s="378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</row>
    <row r="166" spans="1:33" ht="12.75">
      <c r="A166" s="155"/>
      <c r="B166" s="155"/>
      <c r="C166" s="155"/>
      <c r="D166" s="155"/>
      <c r="E166" s="155"/>
      <c r="F166" s="378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</row>
    <row r="167" spans="1:33" ht="12.75">
      <c r="A167" s="155"/>
      <c r="B167" s="155"/>
      <c r="C167" s="155"/>
      <c r="D167" s="155"/>
      <c r="E167" s="155"/>
      <c r="F167" s="378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</row>
    <row r="168" spans="1:33" ht="12.75">
      <c r="A168" s="155"/>
      <c r="B168" s="155"/>
      <c r="C168" s="155"/>
      <c r="D168" s="155"/>
      <c r="E168" s="155"/>
      <c r="F168" s="378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</row>
    <row r="169" spans="1:33" ht="12.75">
      <c r="A169" s="155"/>
      <c r="B169" s="155"/>
      <c r="C169" s="155"/>
      <c r="D169" s="155"/>
      <c r="E169" s="155"/>
      <c r="F169" s="378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</row>
    <row r="170" spans="1:33" ht="12.75">
      <c r="A170" s="155"/>
      <c r="B170" s="155"/>
      <c r="C170" s="155"/>
      <c r="D170" s="155"/>
      <c r="E170" s="155"/>
      <c r="F170" s="378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</row>
    <row r="171" spans="1:33" ht="12.75">
      <c r="A171" s="155"/>
      <c r="B171" s="155"/>
      <c r="C171" s="155"/>
      <c r="D171" s="155"/>
      <c r="E171" s="155"/>
      <c r="F171" s="378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</row>
    <row r="172" spans="1:33" ht="12.75">
      <c r="A172" s="155"/>
      <c r="B172" s="155"/>
      <c r="C172" s="155"/>
      <c r="D172" s="155"/>
      <c r="E172" s="155"/>
      <c r="F172" s="378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</row>
    <row r="173" spans="1:33" ht="12.75">
      <c r="A173" s="155"/>
      <c r="B173" s="155"/>
      <c r="C173" s="155"/>
      <c r="D173" s="155"/>
      <c r="E173" s="155"/>
      <c r="F173" s="378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</row>
    <row r="174" spans="1:33" ht="12.75">
      <c r="A174" s="155"/>
      <c r="B174" s="155"/>
      <c r="C174" s="155"/>
      <c r="D174" s="155"/>
      <c r="E174" s="155"/>
      <c r="F174" s="378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</row>
    <row r="175" spans="1:33" ht="12.75">
      <c r="A175" s="155"/>
      <c r="B175" s="155"/>
      <c r="C175" s="155"/>
      <c r="D175" s="155"/>
      <c r="E175" s="155"/>
      <c r="F175" s="378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</row>
    <row r="176" spans="1:33" ht="12.75">
      <c r="A176" s="155"/>
      <c r="B176" s="155"/>
      <c r="C176" s="155"/>
      <c r="D176" s="155"/>
      <c r="E176" s="155"/>
      <c r="F176" s="378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</row>
    <row r="177" spans="1:33" ht="12.75">
      <c r="A177" s="155"/>
      <c r="B177" s="155"/>
      <c r="C177" s="155"/>
      <c r="D177" s="155"/>
      <c r="E177" s="155"/>
      <c r="F177" s="378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</row>
    <row r="178" spans="1:33" ht="12.75">
      <c r="A178" s="155"/>
      <c r="B178" s="155"/>
      <c r="C178" s="155"/>
      <c r="D178" s="155"/>
      <c r="E178" s="155"/>
      <c r="F178" s="378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</row>
    <row r="179" spans="1:33" ht="12.75">
      <c r="A179" s="155"/>
      <c r="B179" s="155"/>
      <c r="C179" s="155"/>
      <c r="D179" s="155"/>
      <c r="E179" s="155"/>
      <c r="F179" s="378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</row>
    <row r="180" spans="1:33" ht="12.75">
      <c r="A180" s="155"/>
      <c r="B180" s="155"/>
      <c r="C180" s="155"/>
      <c r="D180" s="155"/>
      <c r="E180" s="155"/>
      <c r="F180" s="378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</row>
    <row r="181" spans="1:33" ht="12.75">
      <c r="A181" s="155"/>
      <c r="B181" s="155"/>
      <c r="C181" s="155"/>
      <c r="D181" s="155"/>
      <c r="E181" s="155"/>
      <c r="F181" s="378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</row>
    <row r="182" spans="1:33" ht="12.75">
      <c r="A182" s="155"/>
      <c r="B182" s="155"/>
      <c r="C182" s="155"/>
      <c r="D182" s="155"/>
      <c r="E182" s="155"/>
      <c r="F182" s="378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</row>
    <row r="183" spans="1:33" ht="12.75">
      <c r="A183" s="155"/>
      <c r="B183" s="155"/>
      <c r="C183" s="155"/>
      <c r="D183" s="155"/>
      <c r="E183" s="155"/>
      <c r="F183" s="378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</row>
    <row r="184" spans="1:33" ht="12.75">
      <c r="A184" s="155"/>
      <c r="B184" s="155"/>
      <c r="C184" s="155"/>
      <c r="D184" s="155"/>
      <c r="E184" s="155"/>
      <c r="F184" s="378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</row>
    <row r="185" spans="1:33" ht="12.75">
      <c r="A185" s="155"/>
      <c r="B185" s="155"/>
      <c r="C185" s="155"/>
      <c r="D185" s="155"/>
      <c r="E185" s="155"/>
      <c r="F185" s="378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</row>
    <row r="186" spans="1:33" ht="12.75">
      <c r="A186" s="155"/>
      <c r="B186" s="155"/>
      <c r="C186" s="155"/>
      <c r="D186" s="155"/>
      <c r="E186" s="155"/>
      <c r="F186" s="378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</row>
    <row r="187" spans="1:33" ht="12.75">
      <c r="A187" s="155"/>
      <c r="B187" s="155"/>
      <c r="C187" s="155"/>
      <c r="D187" s="155"/>
      <c r="E187" s="155"/>
      <c r="F187" s="378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</row>
    <row r="188" spans="1:33" ht="12.75">
      <c r="A188" s="155"/>
      <c r="B188" s="155"/>
      <c r="C188" s="155"/>
      <c r="D188" s="155"/>
      <c r="E188" s="155"/>
      <c r="F188" s="378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</row>
    <row r="189" spans="1:33" ht="12.75">
      <c r="A189" s="155"/>
      <c r="B189" s="155"/>
      <c r="C189" s="155"/>
      <c r="D189" s="155"/>
      <c r="E189" s="155"/>
      <c r="F189" s="378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</row>
    <row r="190" spans="1:33" ht="12.75">
      <c r="A190" s="155"/>
      <c r="B190" s="155"/>
      <c r="C190" s="155"/>
      <c r="D190" s="155"/>
      <c r="E190" s="155"/>
      <c r="F190" s="378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</row>
    <row r="191" spans="1:33" ht="12.75">
      <c r="A191" s="155"/>
      <c r="B191" s="155"/>
      <c r="C191" s="155"/>
      <c r="D191" s="155"/>
      <c r="E191" s="155"/>
      <c r="F191" s="378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</row>
    <row r="192" spans="1:33" ht="12.75">
      <c r="A192" s="155"/>
      <c r="B192" s="155"/>
      <c r="C192" s="155"/>
      <c r="D192" s="155"/>
      <c r="E192" s="155"/>
      <c r="F192" s="378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</row>
    <row r="193" spans="1:33" ht="12.75">
      <c r="A193" s="155"/>
      <c r="B193" s="155"/>
      <c r="C193" s="155"/>
      <c r="D193" s="155"/>
      <c r="E193" s="155"/>
      <c r="F193" s="378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</row>
    <row r="194" spans="1:33" ht="12.75">
      <c r="A194" s="155"/>
      <c r="B194" s="155"/>
      <c r="C194" s="155"/>
      <c r="D194" s="155"/>
      <c r="E194" s="155"/>
      <c r="F194" s="378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</row>
    <row r="195" spans="1:33" ht="12.75">
      <c r="A195" s="155"/>
      <c r="B195" s="155"/>
      <c r="C195" s="155"/>
      <c r="D195" s="155"/>
      <c r="E195" s="155"/>
      <c r="F195" s="378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</row>
    <row r="196" spans="1:33" ht="12.75">
      <c r="A196" s="155"/>
      <c r="B196" s="155"/>
      <c r="C196" s="155"/>
      <c r="D196" s="155"/>
      <c r="E196" s="155"/>
      <c r="F196" s="378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</row>
    <row r="197" spans="1:33" ht="12.75">
      <c r="A197" s="155"/>
      <c r="B197" s="155"/>
      <c r="C197" s="155"/>
      <c r="D197" s="155"/>
      <c r="E197" s="155"/>
      <c r="F197" s="378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</row>
    <row r="198" spans="1:33" ht="12.75">
      <c r="A198" s="155"/>
      <c r="B198" s="155"/>
      <c r="C198" s="155"/>
      <c r="D198" s="155"/>
      <c r="E198" s="155"/>
      <c r="F198" s="378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</row>
    <row r="199" spans="1:33" ht="12.75">
      <c r="A199" s="155"/>
      <c r="B199" s="155"/>
      <c r="C199" s="155"/>
      <c r="D199" s="155"/>
      <c r="E199" s="155"/>
      <c r="F199" s="378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</row>
    <row r="200" spans="1:33" ht="12.75">
      <c r="A200" s="155"/>
      <c r="B200" s="155"/>
      <c r="C200" s="155"/>
      <c r="D200" s="155"/>
      <c r="E200" s="155"/>
      <c r="F200" s="378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</row>
    <row r="201" spans="1:33" ht="12.75">
      <c r="A201" s="155"/>
      <c r="B201" s="155"/>
      <c r="C201" s="155"/>
      <c r="D201" s="155"/>
      <c r="E201" s="155"/>
      <c r="F201" s="378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</row>
    <row r="202" spans="1:33" ht="12.75">
      <c r="A202" s="155"/>
      <c r="B202" s="155"/>
      <c r="C202" s="155"/>
      <c r="D202" s="155"/>
      <c r="E202" s="155"/>
      <c r="F202" s="378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</row>
    <row r="203" spans="1:33" ht="12.75">
      <c r="A203" s="155"/>
      <c r="B203" s="155"/>
      <c r="C203" s="155"/>
      <c r="D203" s="155"/>
      <c r="E203" s="155"/>
      <c r="F203" s="378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</row>
    <row r="204" spans="1:33" ht="12.75">
      <c r="A204" s="155"/>
      <c r="B204" s="155"/>
      <c r="C204" s="155"/>
      <c r="D204" s="155"/>
      <c r="E204" s="155"/>
      <c r="F204" s="378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</row>
    <row r="205" spans="1:33" ht="12.75">
      <c r="A205" s="155"/>
      <c r="B205" s="155"/>
      <c r="C205" s="155"/>
      <c r="D205" s="155"/>
      <c r="E205" s="155"/>
      <c r="F205" s="378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</row>
    <row r="206" spans="1:33" ht="12.75">
      <c r="A206" s="155"/>
      <c r="B206" s="155"/>
      <c r="C206" s="155"/>
      <c r="D206" s="155"/>
      <c r="E206" s="155"/>
      <c r="F206" s="378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</row>
    <row r="207" spans="1:33" ht="12.75">
      <c r="A207" s="155"/>
      <c r="B207" s="155"/>
      <c r="C207" s="155"/>
      <c r="D207" s="155"/>
      <c r="E207" s="155"/>
      <c r="F207" s="378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</row>
    <row r="208" spans="1:33" ht="12.75">
      <c r="A208" s="155"/>
      <c r="B208" s="155"/>
      <c r="C208" s="155"/>
      <c r="D208" s="155"/>
      <c r="E208" s="155"/>
      <c r="F208" s="378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</row>
    <row r="209" spans="1:33" ht="12.75">
      <c r="A209" s="155"/>
      <c r="B209" s="155"/>
      <c r="C209" s="155"/>
      <c r="D209" s="155"/>
      <c r="E209" s="155"/>
      <c r="F209" s="378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</row>
    <row r="210" spans="1:33" ht="12.75">
      <c r="A210" s="155"/>
      <c r="B210" s="155"/>
      <c r="C210" s="155"/>
      <c r="D210" s="155"/>
      <c r="E210" s="155"/>
      <c r="F210" s="378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</row>
    <row r="211" spans="1:33" ht="12.75">
      <c r="A211" s="155"/>
      <c r="B211" s="155"/>
      <c r="C211" s="155"/>
      <c r="D211" s="155"/>
      <c r="E211" s="155"/>
      <c r="F211" s="378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</row>
    <row r="212" spans="1:33" ht="12.75">
      <c r="A212" s="155"/>
      <c r="B212" s="155"/>
      <c r="C212" s="155"/>
      <c r="D212" s="155"/>
      <c r="E212" s="155"/>
      <c r="F212" s="378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ht="12.75">
      <c r="A213" s="155"/>
      <c r="B213" s="155"/>
      <c r="C213" s="155"/>
      <c r="D213" s="155"/>
      <c r="E213" s="155"/>
      <c r="F213" s="378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</row>
    <row r="214" spans="1:33" ht="12.75">
      <c r="A214" s="155"/>
      <c r="B214" s="155"/>
      <c r="C214" s="155"/>
      <c r="D214" s="155"/>
      <c r="E214" s="155"/>
      <c r="F214" s="378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</row>
    <row r="215" spans="1:33" ht="12.75">
      <c r="A215" s="155"/>
      <c r="B215" s="155"/>
      <c r="C215" s="155"/>
      <c r="D215" s="155"/>
      <c r="E215" s="155"/>
      <c r="F215" s="378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</row>
    <row r="216" spans="1:33" ht="12.75">
      <c r="A216" s="155"/>
      <c r="B216" s="155"/>
      <c r="C216" s="155"/>
      <c r="D216" s="155"/>
      <c r="E216" s="155"/>
      <c r="F216" s="378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</row>
    <row r="217" spans="1:33" ht="12.75">
      <c r="A217" s="155"/>
      <c r="B217" s="155"/>
      <c r="C217" s="155"/>
      <c r="D217" s="155"/>
      <c r="E217" s="155"/>
      <c r="F217" s="378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</row>
    <row r="218" spans="1:33" ht="12.75">
      <c r="A218" s="155"/>
      <c r="B218" s="155"/>
      <c r="C218" s="155"/>
      <c r="D218" s="155"/>
      <c r="E218" s="155"/>
      <c r="F218" s="378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</row>
    <row r="219" spans="1:33" ht="12.75">
      <c r="A219" s="155"/>
      <c r="B219" s="155"/>
      <c r="C219" s="155"/>
      <c r="D219" s="155"/>
      <c r="E219" s="155"/>
      <c r="F219" s="378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</row>
    <row r="220" spans="1:33" ht="12.75">
      <c r="A220" s="155"/>
      <c r="B220" s="155"/>
      <c r="C220" s="155"/>
      <c r="D220" s="155"/>
      <c r="E220" s="155"/>
      <c r="F220" s="378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</row>
    <row r="221" spans="1:33" ht="12.75">
      <c r="A221" s="155"/>
      <c r="B221" s="155"/>
      <c r="C221" s="155"/>
      <c r="D221" s="155"/>
      <c r="E221" s="155"/>
      <c r="F221" s="378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</row>
    <row r="222" spans="1:33" ht="12.75">
      <c r="A222" s="155"/>
      <c r="B222" s="155"/>
      <c r="C222" s="155"/>
      <c r="D222" s="155"/>
      <c r="E222" s="155"/>
      <c r="F222" s="378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</row>
    <row r="223" spans="1:33" ht="12.75">
      <c r="A223" s="155"/>
      <c r="B223" s="155"/>
      <c r="C223" s="155"/>
      <c r="D223" s="155"/>
      <c r="E223" s="155"/>
      <c r="F223" s="378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</row>
    <row r="224" spans="1:33" ht="12.75">
      <c r="A224" s="155"/>
      <c r="B224" s="155"/>
      <c r="C224" s="155"/>
      <c r="D224" s="155"/>
      <c r="E224" s="155"/>
      <c r="F224" s="378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</row>
    <row r="225" spans="1:33" ht="12.75">
      <c r="A225" s="155"/>
      <c r="B225" s="155"/>
      <c r="C225" s="155"/>
      <c r="D225" s="155"/>
      <c r="E225" s="155"/>
      <c r="F225" s="378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</row>
    <row r="226" spans="1:33" ht="12.75">
      <c r="A226" s="155"/>
      <c r="B226" s="155"/>
      <c r="C226" s="155"/>
      <c r="D226" s="155"/>
      <c r="E226" s="155"/>
      <c r="F226" s="378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</row>
    <row r="227" spans="1:33" ht="12.75">
      <c r="A227" s="155"/>
      <c r="B227" s="155"/>
      <c r="C227" s="155"/>
      <c r="D227" s="155"/>
      <c r="E227" s="155"/>
      <c r="F227" s="378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</row>
    <row r="228" spans="1:33" ht="12.75">
      <c r="A228" s="155"/>
      <c r="B228" s="155"/>
      <c r="C228" s="155"/>
      <c r="D228" s="155"/>
      <c r="E228" s="155"/>
      <c r="F228" s="378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</row>
    <row r="229" spans="1:33" ht="12.75">
      <c r="A229" s="155"/>
      <c r="B229" s="155"/>
      <c r="C229" s="155"/>
      <c r="D229" s="155"/>
      <c r="E229" s="155"/>
      <c r="F229" s="378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</row>
    <row r="230" spans="1:33" ht="12.75">
      <c r="A230" s="155"/>
      <c r="B230" s="155"/>
      <c r="C230" s="155"/>
      <c r="D230" s="155"/>
      <c r="E230" s="155"/>
      <c r="F230" s="378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</row>
    <row r="231" spans="1:33" ht="12.75">
      <c r="A231" s="155"/>
      <c r="B231" s="155"/>
      <c r="C231" s="155"/>
      <c r="D231" s="155"/>
      <c r="E231" s="155"/>
      <c r="F231" s="378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</row>
    <row r="232" spans="1:33" ht="12.75">
      <c r="A232" s="155"/>
      <c r="B232" s="155"/>
      <c r="C232" s="155"/>
      <c r="D232" s="155"/>
      <c r="E232" s="155"/>
      <c r="F232" s="378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</row>
    <row r="233" spans="1:33" ht="12.75">
      <c r="A233" s="155"/>
      <c r="B233" s="155"/>
      <c r="C233" s="155"/>
      <c r="D233" s="155"/>
      <c r="E233" s="155"/>
      <c r="F233" s="378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</row>
    <row r="234" spans="1:33" ht="12.75">
      <c r="A234" s="155"/>
      <c r="B234" s="155"/>
      <c r="C234" s="155"/>
      <c r="D234" s="155"/>
      <c r="E234" s="155"/>
      <c r="F234" s="378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</row>
    <row r="235" spans="1:33" ht="12.75">
      <c r="A235" s="155"/>
      <c r="B235" s="155"/>
      <c r="C235" s="155"/>
      <c r="D235" s="155"/>
      <c r="E235" s="155"/>
      <c r="F235" s="378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</row>
    <row r="236" spans="1:33" ht="12.75">
      <c r="A236" s="155"/>
      <c r="B236" s="155"/>
      <c r="C236" s="155"/>
      <c r="D236" s="155"/>
      <c r="E236" s="155"/>
      <c r="F236" s="378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</row>
    <row r="237" spans="1:33" ht="12.75">
      <c r="A237" s="155"/>
      <c r="B237" s="155"/>
      <c r="C237" s="155"/>
      <c r="D237" s="155"/>
      <c r="E237" s="155"/>
      <c r="F237" s="378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</row>
    <row r="238" spans="1:33" ht="12.75">
      <c r="A238" s="155"/>
      <c r="B238" s="155"/>
      <c r="C238" s="155"/>
      <c r="D238" s="155"/>
      <c r="E238" s="155"/>
      <c r="F238" s="378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</row>
    <row r="239" spans="1:33" ht="12.75">
      <c r="A239" s="155"/>
      <c r="B239" s="155"/>
      <c r="C239" s="155"/>
      <c r="D239" s="155"/>
      <c r="E239" s="155"/>
      <c r="F239" s="378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</row>
    <row r="240" spans="1:33" ht="12.75">
      <c r="A240" s="155"/>
      <c r="B240" s="155"/>
      <c r="C240" s="155"/>
      <c r="D240" s="155"/>
      <c r="E240" s="155"/>
      <c r="F240" s="378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</row>
    <row r="241" spans="1:33" ht="12.75">
      <c r="A241" s="155"/>
      <c r="B241" s="155"/>
      <c r="C241" s="155"/>
      <c r="D241" s="155"/>
      <c r="E241" s="155"/>
      <c r="F241" s="378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</row>
    <row r="242" spans="1:33" ht="12.75">
      <c r="A242" s="155"/>
      <c r="B242" s="155"/>
      <c r="C242" s="155"/>
      <c r="D242" s="155"/>
      <c r="E242" s="155"/>
      <c r="F242" s="378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</row>
    <row r="243" spans="1:33" ht="12.75">
      <c r="A243" s="155"/>
      <c r="B243" s="155"/>
      <c r="C243" s="155"/>
      <c r="D243" s="155"/>
      <c r="E243" s="155"/>
      <c r="F243" s="378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</row>
    <row r="244" spans="1:33" ht="12.75">
      <c r="A244" s="155"/>
      <c r="B244" s="155"/>
      <c r="C244" s="155"/>
      <c r="D244" s="155"/>
      <c r="E244" s="155"/>
      <c r="F244" s="378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</row>
    <row r="245" spans="1:33" ht="12.75">
      <c r="A245" s="155"/>
      <c r="B245" s="155"/>
      <c r="C245" s="155"/>
      <c r="D245" s="155"/>
      <c r="E245" s="155"/>
      <c r="F245" s="378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</row>
    <row r="246" spans="1:33" ht="12.75">
      <c r="A246" s="155"/>
      <c r="B246" s="155"/>
      <c r="C246" s="155"/>
      <c r="D246" s="155"/>
      <c r="E246" s="155"/>
      <c r="F246" s="378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</row>
    <row r="247" spans="1:33" ht="12.75">
      <c r="A247" s="155"/>
      <c r="B247" s="155"/>
      <c r="C247" s="155"/>
      <c r="D247" s="155"/>
      <c r="E247" s="155"/>
      <c r="F247" s="378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</row>
    <row r="248" spans="1:33" ht="12.75">
      <c r="A248" s="155"/>
      <c r="B248" s="155"/>
      <c r="C248" s="155"/>
      <c r="D248" s="155"/>
      <c r="E248" s="155"/>
      <c r="F248" s="378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</row>
    <row r="249" spans="1:33" ht="12.75">
      <c r="A249" s="155"/>
      <c r="B249" s="155"/>
      <c r="C249" s="155"/>
      <c r="D249" s="155"/>
      <c r="E249" s="155"/>
      <c r="F249" s="378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</row>
    <row r="250" spans="1:33" ht="12.75">
      <c r="A250" s="155"/>
      <c r="B250" s="155"/>
      <c r="C250" s="155"/>
      <c r="D250" s="155"/>
      <c r="E250" s="155"/>
      <c r="F250" s="378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</row>
    <row r="251" spans="1:33" ht="12.75">
      <c r="A251" s="155"/>
      <c r="B251" s="155"/>
      <c r="C251" s="155"/>
      <c r="D251" s="155"/>
      <c r="E251" s="155"/>
      <c r="F251" s="378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</row>
    <row r="252" spans="1:33" ht="12.75">
      <c r="A252" s="155"/>
      <c r="B252" s="155"/>
      <c r="C252" s="155"/>
      <c r="D252" s="155"/>
      <c r="E252" s="155"/>
      <c r="F252" s="378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</row>
    <row r="253" spans="1:33" ht="12.75">
      <c r="A253" s="155"/>
      <c r="B253" s="155"/>
      <c r="C253" s="155"/>
      <c r="D253" s="155"/>
      <c r="E253" s="155"/>
      <c r="F253" s="378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</row>
    <row r="254" spans="1:33" ht="12.75">
      <c r="A254" s="155"/>
      <c r="B254" s="155"/>
      <c r="C254" s="155"/>
      <c r="D254" s="155"/>
      <c r="E254" s="155"/>
      <c r="F254" s="378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</row>
    <row r="255" spans="1:33" ht="12.75">
      <c r="A255" s="155"/>
      <c r="B255" s="155"/>
      <c r="C255" s="155"/>
      <c r="D255" s="155"/>
      <c r="E255" s="155"/>
      <c r="F255" s="378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</row>
    <row r="256" spans="1:33" ht="12.75">
      <c r="A256" s="155"/>
      <c r="B256" s="155"/>
      <c r="C256" s="155"/>
      <c r="D256" s="155"/>
      <c r="E256" s="155"/>
      <c r="F256" s="378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</row>
    <row r="257" spans="1:33" ht="12.75">
      <c r="A257" s="155"/>
      <c r="B257" s="155"/>
      <c r="C257" s="155"/>
      <c r="D257" s="155"/>
      <c r="E257" s="155"/>
      <c r="F257" s="378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</row>
    <row r="258" spans="1:33" ht="12.75">
      <c r="A258" s="155"/>
      <c r="B258" s="155"/>
      <c r="C258" s="155"/>
      <c r="D258" s="155"/>
      <c r="E258" s="155"/>
      <c r="F258" s="378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</row>
    <row r="259" spans="1:33" ht="12.75">
      <c r="A259" s="155"/>
      <c r="B259" s="155"/>
      <c r="C259" s="155"/>
      <c r="D259" s="155"/>
      <c r="E259" s="155"/>
      <c r="F259" s="378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</row>
    <row r="260" spans="1:33" ht="12.75">
      <c r="A260" s="155"/>
      <c r="B260" s="155"/>
      <c r="C260" s="155"/>
      <c r="D260" s="155"/>
      <c r="E260" s="155"/>
      <c r="F260" s="378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</row>
    <row r="261" spans="1:33" ht="12.75">
      <c r="A261" s="155"/>
      <c r="B261" s="155"/>
      <c r="C261" s="155"/>
      <c r="D261" s="155"/>
      <c r="E261" s="155"/>
      <c r="F261" s="378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</row>
    <row r="262" spans="1:33" ht="12.75">
      <c r="A262" s="155"/>
      <c r="B262" s="155"/>
      <c r="C262" s="155"/>
      <c r="D262" s="155"/>
      <c r="E262" s="155"/>
      <c r="F262" s="378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</row>
    <row r="263" spans="1:33" ht="12.75">
      <c r="A263" s="155"/>
      <c r="B263" s="155"/>
      <c r="C263" s="155"/>
      <c r="D263" s="155"/>
      <c r="E263" s="155"/>
      <c r="F263" s="378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</row>
    <row r="264" spans="1:33" ht="12.75">
      <c r="A264" s="155"/>
      <c r="B264" s="155"/>
      <c r="C264" s="155"/>
      <c r="D264" s="155"/>
      <c r="E264" s="155"/>
      <c r="F264" s="378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</row>
    <row r="265" spans="1:33" ht="12.75">
      <c r="A265" s="155"/>
      <c r="B265" s="155"/>
      <c r="C265" s="155"/>
      <c r="D265" s="155"/>
      <c r="E265" s="155"/>
      <c r="F265" s="378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</row>
    <row r="266" spans="1:33" ht="12.75">
      <c r="A266" s="155"/>
      <c r="B266" s="155"/>
      <c r="C266" s="155"/>
      <c r="D266" s="155"/>
      <c r="E266" s="155"/>
      <c r="F266" s="378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</row>
    <row r="267" spans="1:33" ht="12.75">
      <c r="A267" s="155"/>
      <c r="B267" s="155"/>
      <c r="C267" s="155"/>
      <c r="D267" s="155"/>
      <c r="E267" s="155"/>
      <c r="F267" s="378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</row>
    <row r="268" spans="1:33" ht="12.75">
      <c r="A268" s="155"/>
      <c r="B268" s="155"/>
      <c r="C268" s="155"/>
      <c r="D268" s="155"/>
      <c r="E268" s="155"/>
      <c r="F268" s="378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</row>
    <row r="269" spans="1:33" ht="12.75">
      <c r="A269" s="155"/>
      <c r="B269" s="155"/>
      <c r="C269" s="155"/>
      <c r="D269" s="155"/>
      <c r="E269" s="155"/>
      <c r="F269" s="378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</row>
    <row r="270" spans="1:33" ht="12.75">
      <c r="A270" s="155"/>
      <c r="B270" s="155"/>
      <c r="C270" s="155"/>
      <c r="D270" s="155"/>
      <c r="E270" s="155"/>
      <c r="F270" s="378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</row>
    <row r="271" spans="1:33" ht="12.75">
      <c r="A271" s="155"/>
      <c r="B271" s="155"/>
      <c r="C271" s="155"/>
      <c r="D271" s="155"/>
      <c r="E271" s="155"/>
      <c r="F271" s="378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</row>
    <row r="272" spans="1:33" ht="12.75">
      <c r="A272" s="155"/>
      <c r="B272" s="155"/>
      <c r="C272" s="155"/>
      <c r="D272" s="155"/>
      <c r="E272" s="155"/>
      <c r="F272" s="378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</row>
    <row r="273" spans="1:33" ht="12.75">
      <c r="A273" s="155"/>
      <c r="B273" s="155"/>
      <c r="C273" s="155"/>
      <c r="D273" s="155"/>
      <c r="E273" s="155"/>
      <c r="F273" s="378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</row>
    <row r="274" spans="1:33" ht="12.75">
      <c r="A274" s="155"/>
      <c r="B274" s="155"/>
      <c r="C274" s="155"/>
      <c r="D274" s="155"/>
      <c r="E274" s="155"/>
      <c r="F274" s="378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</row>
    <row r="275" spans="1:33" ht="12.75">
      <c r="A275" s="155"/>
      <c r="B275" s="155"/>
      <c r="C275" s="155"/>
      <c r="D275" s="155"/>
      <c r="E275" s="155"/>
      <c r="F275" s="378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</row>
    <row r="276" spans="1:33" ht="12.75">
      <c r="A276" s="155"/>
      <c r="B276" s="155"/>
      <c r="C276" s="155"/>
      <c r="D276" s="155"/>
      <c r="E276" s="155"/>
      <c r="F276" s="378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</row>
    <row r="277" spans="1:33" ht="12.75">
      <c r="A277" s="155"/>
      <c r="B277" s="155"/>
      <c r="C277" s="155"/>
      <c r="D277" s="155"/>
      <c r="E277" s="155"/>
      <c r="F277" s="378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</row>
    <row r="278" spans="1:33" ht="12.75">
      <c r="A278" s="155"/>
      <c r="B278" s="155"/>
      <c r="C278" s="155"/>
      <c r="D278" s="155"/>
      <c r="E278" s="155"/>
      <c r="F278" s="378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</row>
    <row r="279" spans="1:33" ht="12.75">
      <c r="A279" s="155"/>
      <c r="B279" s="155"/>
      <c r="C279" s="155"/>
      <c r="D279" s="155"/>
      <c r="E279" s="155"/>
      <c r="F279" s="378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</row>
    <row r="280" spans="1:33" ht="12.75">
      <c r="A280" s="155"/>
      <c r="B280" s="155"/>
      <c r="C280" s="155"/>
      <c r="D280" s="155"/>
      <c r="E280" s="155"/>
      <c r="F280" s="378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</row>
    <row r="281" spans="1:33" ht="12.75">
      <c r="A281" s="155"/>
      <c r="B281" s="155"/>
      <c r="C281" s="155"/>
      <c r="D281" s="155"/>
      <c r="E281" s="155"/>
      <c r="F281" s="378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</row>
    <row r="282" spans="1:33" ht="12.75">
      <c r="A282" s="155"/>
      <c r="B282" s="155"/>
      <c r="C282" s="155"/>
      <c r="D282" s="155"/>
      <c r="E282" s="155"/>
      <c r="F282" s="378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</row>
    <row r="283" spans="1:33" ht="12.75">
      <c r="A283" s="155"/>
      <c r="B283" s="155"/>
      <c r="C283" s="155"/>
      <c r="D283" s="155"/>
      <c r="E283" s="155"/>
      <c r="F283" s="378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</row>
    <row r="284" spans="1:33" ht="12.75">
      <c r="A284" s="155"/>
      <c r="B284" s="155"/>
      <c r="C284" s="155"/>
      <c r="D284" s="155"/>
      <c r="E284" s="155"/>
      <c r="F284" s="378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</row>
    <row r="285" spans="1:33" ht="12.75">
      <c r="A285" s="155"/>
      <c r="B285" s="155"/>
      <c r="C285" s="155"/>
      <c r="D285" s="155"/>
      <c r="E285" s="155"/>
      <c r="F285" s="378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</row>
    <row r="286" spans="1:33" ht="12.75">
      <c r="A286" s="155"/>
      <c r="B286" s="155"/>
      <c r="C286" s="155"/>
      <c r="D286" s="155"/>
      <c r="E286" s="155"/>
      <c r="F286" s="378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</row>
    <row r="287" spans="1:33" ht="12.75">
      <c r="A287" s="155"/>
      <c r="B287" s="155"/>
      <c r="C287" s="155"/>
      <c r="D287" s="155"/>
      <c r="E287" s="155"/>
      <c r="F287" s="378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</row>
    <row r="288" spans="1:33" ht="12.75">
      <c r="A288" s="155"/>
      <c r="B288" s="155"/>
      <c r="C288" s="155"/>
      <c r="D288" s="155"/>
      <c r="E288" s="155"/>
      <c r="F288" s="378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</row>
    <row r="289" spans="1:33" ht="12.75">
      <c r="A289" s="155"/>
      <c r="B289" s="155"/>
      <c r="C289" s="155"/>
      <c r="D289" s="155"/>
      <c r="E289" s="155"/>
      <c r="F289" s="378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</row>
    <row r="290" spans="1:33" ht="12.75">
      <c r="A290" s="155"/>
      <c r="B290" s="155"/>
      <c r="C290" s="155"/>
      <c r="D290" s="155"/>
      <c r="E290" s="155"/>
      <c r="F290" s="378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</row>
    <row r="291" spans="1:33" ht="12.75">
      <c r="A291" s="155"/>
      <c r="B291" s="155"/>
      <c r="C291" s="155"/>
      <c r="D291" s="155"/>
      <c r="E291" s="155"/>
      <c r="F291" s="378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</row>
    <row r="292" spans="1:33" ht="12.75">
      <c r="A292" s="155"/>
      <c r="B292" s="155"/>
      <c r="C292" s="155"/>
      <c r="D292" s="155"/>
      <c r="E292" s="155"/>
      <c r="F292" s="378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</row>
    <row r="293" spans="1:33" ht="12.75">
      <c r="A293" s="155"/>
      <c r="B293" s="155"/>
      <c r="C293" s="155"/>
      <c r="D293" s="155"/>
      <c r="E293" s="155"/>
      <c r="F293" s="378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</row>
    <row r="294" spans="1:33" ht="12.75">
      <c r="A294" s="155"/>
      <c r="B294" s="155"/>
      <c r="C294" s="155"/>
      <c r="D294" s="155"/>
      <c r="E294" s="155"/>
      <c r="F294" s="378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</row>
    <row r="295" spans="1:33" ht="12.75">
      <c r="A295" s="155"/>
      <c r="B295" s="155"/>
      <c r="C295" s="155"/>
      <c r="D295" s="155"/>
      <c r="E295" s="155"/>
      <c r="F295" s="378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</row>
    <row r="296" spans="1:33" ht="12.75">
      <c r="A296" s="155"/>
      <c r="B296" s="155"/>
      <c r="C296" s="155"/>
      <c r="D296" s="155"/>
      <c r="E296" s="155"/>
      <c r="F296" s="378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</row>
    <row r="297" spans="1:33" ht="12.75">
      <c r="A297" s="155"/>
      <c r="B297" s="155"/>
      <c r="C297" s="155"/>
      <c r="D297" s="155"/>
      <c r="E297" s="155"/>
      <c r="F297" s="378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</row>
    <row r="298" spans="1:33" ht="12.75">
      <c r="A298" s="155"/>
      <c r="B298" s="155"/>
      <c r="C298" s="155"/>
      <c r="D298" s="155"/>
      <c r="E298" s="155"/>
      <c r="F298" s="378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</row>
    <row r="299" spans="1:33" ht="12.75">
      <c r="A299" s="155"/>
      <c r="B299" s="155"/>
      <c r="C299" s="155"/>
      <c r="D299" s="155"/>
      <c r="E299" s="155"/>
      <c r="F299" s="378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</row>
    <row r="300" spans="1:33" ht="12.75">
      <c r="A300" s="155"/>
      <c r="B300" s="155"/>
      <c r="C300" s="155"/>
      <c r="D300" s="155"/>
      <c r="E300" s="155"/>
      <c r="F300" s="378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</row>
    <row r="301" spans="1:33" ht="12.75">
      <c r="A301" s="155"/>
      <c r="B301" s="155"/>
      <c r="C301" s="155"/>
      <c r="D301" s="155"/>
      <c r="E301" s="155"/>
      <c r="F301" s="378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</row>
    <row r="302" spans="1:33" ht="12.75">
      <c r="A302" s="155"/>
      <c r="B302" s="155"/>
      <c r="C302" s="155"/>
      <c r="D302" s="155"/>
      <c r="E302" s="155"/>
      <c r="F302" s="378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</row>
    <row r="303" spans="1:33" ht="12.75">
      <c r="A303" s="155"/>
      <c r="B303" s="155"/>
      <c r="C303" s="155"/>
      <c r="D303" s="155"/>
      <c r="E303" s="155"/>
      <c r="F303" s="378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</row>
    <row r="304" spans="1:33" ht="12.75">
      <c r="A304" s="155"/>
      <c r="B304" s="155"/>
      <c r="C304" s="155"/>
      <c r="D304" s="155"/>
      <c r="E304" s="155"/>
      <c r="F304" s="378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</row>
    <row r="305" spans="1:33" ht="12.75">
      <c r="A305" s="155"/>
      <c r="B305" s="155"/>
      <c r="C305" s="155"/>
      <c r="D305" s="155"/>
      <c r="E305" s="155"/>
      <c r="F305" s="378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</row>
    <row r="306" spans="1:33" ht="12.75">
      <c r="A306" s="155"/>
      <c r="B306" s="155"/>
      <c r="C306" s="155"/>
      <c r="D306" s="155"/>
      <c r="E306" s="155"/>
      <c r="F306" s="378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</row>
    <row r="307" spans="1:33" ht="12.75">
      <c r="A307" s="155"/>
      <c r="B307" s="155"/>
      <c r="C307" s="155"/>
      <c r="D307" s="155"/>
      <c r="E307" s="155"/>
      <c r="F307" s="378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</row>
    <row r="308" spans="1:33" ht="12.75">
      <c r="A308" s="155"/>
      <c r="B308" s="155"/>
      <c r="C308" s="155"/>
      <c r="D308" s="155"/>
      <c r="E308" s="155"/>
      <c r="F308" s="378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</row>
    <row r="309" spans="1:33" ht="12.75">
      <c r="A309" s="155"/>
      <c r="B309" s="155"/>
      <c r="C309" s="155"/>
      <c r="D309" s="155"/>
      <c r="E309" s="155"/>
      <c r="F309" s="378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</row>
    <row r="310" spans="1:33" ht="12.75">
      <c r="A310" s="155"/>
      <c r="B310" s="155"/>
      <c r="C310" s="155"/>
      <c r="D310" s="155"/>
      <c r="E310" s="155"/>
      <c r="F310" s="378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</row>
    <row r="311" spans="1:33" ht="12.75">
      <c r="A311" s="155"/>
      <c r="B311" s="155"/>
      <c r="C311" s="155"/>
      <c r="D311" s="155"/>
      <c r="E311" s="155"/>
      <c r="F311" s="378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</row>
    <row r="312" spans="1:33" ht="12.75">
      <c r="A312" s="155"/>
      <c r="B312" s="155"/>
      <c r="C312" s="155"/>
      <c r="D312" s="155"/>
      <c r="E312" s="155"/>
      <c r="F312" s="378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</row>
    <row r="313" spans="1:33" ht="12.75">
      <c r="A313" s="155"/>
      <c r="B313" s="155"/>
      <c r="C313" s="155"/>
      <c r="D313" s="155"/>
      <c r="E313" s="155"/>
      <c r="F313" s="378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</row>
    <row r="314" spans="1:33" ht="12.75">
      <c r="A314" s="155"/>
      <c r="B314" s="155"/>
      <c r="C314" s="155"/>
      <c r="D314" s="155"/>
      <c r="E314" s="155"/>
      <c r="F314" s="378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</row>
    <row r="315" spans="1:33" ht="12.75">
      <c r="A315" s="155"/>
      <c r="B315" s="155"/>
      <c r="C315" s="155"/>
      <c r="D315" s="155"/>
      <c r="E315" s="155"/>
      <c r="F315" s="378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</row>
    <row r="316" spans="1:33" ht="12.75">
      <c r="A316" s="155"/>
      <c r="B316" s="155"/>
      <c r="C316" s="155"/>
      <c r="D316" s="155"/>
      <c r="E316" s="155"/>
      <c r="F316" s="378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</row>
    <row r="317" spans="1:33" ht="12.75">
      <c r="A317" s="155"/>
      <c r="B317" s="155"/>
      <c r="C317" s="155"/>
      <c r="D317" s="155"/>
      <c r="E317" s="155"/>
      <c r="F317" s="378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</row>
    <row r="318" spans="1:33" ht="12.75">
      <c r="A318" s="155"/>
      <c r="B318" s="155"/>
      <c r="C318" s="155"/>
      <c r="D318" s="155"/>
      <c r="E318" s="155"/>
      <c r="F318" s="378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</row>
    <row r="319" spans="1:33" ht="12.75">
      <c r="A319" s="155"/>
      <c r="B319" s="155"/>
      <c r="C319" s="155"/>
      <c r="D319" s="155"/>
      <c r="E319" s="155"/>
      <c r="F319" s="378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</row>
    <row r="320" spans="1:33" ht="12.75">
      <c r="A320" s="155"/>
      <c r="B320" s="155"/>
      <c r="C320" s="155"/>
      <c r="D320" s="155"/>
      <c r="E320" s="155"/>
      <c r="F320" s="378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</row>
    <row r="321" spans="1:33" ht="12.75">
      <c r="A321" s="155"/>
      <c r="B321" s="155"/>
      <c r="C321" s="155"/>
      <c r="D321" s="155"/>
      <c r="E321" s="155"/>
      <c r="F321" s="378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</row>
    <row r="322" spans="1:33" ht="12.75">
      <c r="A322" s="155"/>
      <c r="B322" s="155"/>
      <c r="C322" s="155"/>
      <c r="D322" s="155"/>
      <c r="E322" s="155"/>
      <c r="F322" s="378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</row>
    <row r="323" spans="1:33" ht="12.75">
      <c r="A323" s="155"/>
      <c r="B323" s="155"/>
      <c r="C323" s="155"/>
      <c r="D323" s="155"/>
      <c r="E323" s="155"/>
      <c r="F323" s="378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</row>
    <row r="324" spans="1:33" ht="12.75">
      <c r="A324" s="155"/>
      <c r="B324" s="155"/>
      <c r="C324" s="155"/>
      <c r="D324" s="155"/>
      <c r="E324" s="155"/>
      <c r="F324" s="378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</row>
    <row r="325" spans="1:33" ht="12.75">
      <c r="A325" s="155"/>
      <c r="B325" s="155"/>
      <c r="C325" s="155"/>
      <c r="D325" s="155"/>
      <c r="E325" s="155"/>
      <c r="F325" s="378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</row>
    <row r="326" spans="1:33" ht="12.75">
      <c r="A326" s="155"/>
      <c r="B326" s="155"/>
      <c r="C326" s="155"/>
      <c r="D326" s="155"/>
      <c r="E326" s="155"/>
      <c r="F326" s="378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</row>
    <row r="327" spans="1:33" ht="12.75">
      <c r="A327" s="155"/>
      <c r="B327" s="155"/>
      <c r="C327" s="155"/>
      <c r="D327" s="155"/>
      <c r="E327" s="155"/>
      <c r="F327" s="378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</row>
    <row r="328" spans="1:33" ht="12.75">
      <c r="A328" s="155"/>
      <c r="B328" s="155"/>
      <c r="C328" s="155"/>
      <c r="D328" s="155"/>
      <c r="E328" s="155"/>
      <c r="F328" s="378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</row>
    <row r="329" spans="1:33" ht="12.75">
      <c r="A329" s="155"/>
      <c r="B329" s="155"/>
      <c r="C329" s="155"/>
      <c r="D329" s="155"/>
      <c r="E329" s="155"/>
      <c r="F329" s="378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</row>
    <row r="330" spans="1:33" ht="12.75">
      <c r="A330" s="155"/>
      <c r="B330" s="155"/>
      <c r="C330" s="155"/>
      <c r="D330" s="155"/>
      <c r="E330" s="155"/>
      <c r="F330" s="378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</row>
    <row r="331" spans="1:33" ht="12.75">
      <c r="A331" s="155"/>
      <c r="B331" s="155"/>
      <c r="C331" s="155"/>
      <c r="D331" s="155"/>
      <c r="E331" s="155"/>
      <c r="F331" s="378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</row>
    <row r="332" spans="1:33" ht="12.75">
      <c r="A332" s="155"/>
      <c r="B332" s="155"/>
      <c r="C332" s="155"/>
      <c r="D332" s="155"/>
      <c r="E332" s="155"/>
      <c r="F332" s="378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</row>
    <row r="333" spans="1:33" ht="12.75">
      <c r="A333" s="155"/>
      <c r="B333" s="155"/>
      <c r="C333" s="155"/>
      <c r="D333" s="155"/>
      <c r="E333" s="155"/>
      <c r="F333" s="378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</row>
    <row r="334" spans="1:33" ht="12.75">
      <c r="A334" s="155"/>
      <c r="B334" s="155"/>
      <c r="C334" s="155"/>
      <c r="D334" s="155"/>
      <c r="E334" s="155"/>
      <c r="F334" s="378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</row>
    <row r="335" spans="1:33" ht="12.75">
      <c r="A335" s="155"/>
      <c r="B335" s="155"/>
      <c r="C335" s="155"/>
      <c r="D335" s="155"/>
      <c r="E335" s="155"/>
      <c r="F335" s="378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</row>
    <row r="336" spans="1:33" ht="12.75">
      <c r="A336" s="155"/>
      <c r="B336" s="155"/>
      <c r="C336" s="155"/>
      <c r="D336" s="155"/>
      <c r="E336" s="155"/>
      <c r="F336" s="378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</row>
    <row r="337" spans="1:33" ht="12.75">
      <c r="A337" s="155"/>
      <c r="B337" s="155"/>
      <c r="C337" s="155"/>
      <c r="D337" s="155"/>
      <c r="E337" s="155"/>
      <c r="F337" s="378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</row>
    <row r="338" spans="1:33" ht="12.75">
      <c r="A338" s="155"/>
      <c r="B338" s="155"/>
      <c r="C338" s="155"/>
      <c r="D338" s="155"/>
      <c r="E338" s="155"/>
      <c r="F338" s="378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</row>
    <row r="339" spans="1:33" ht="12.75">
      <c r="A339" s="155"/>
      <c r="B339" s="155"/>
      <c r="C339" s="155"/>
      <c r="D339" s="155"/>
      <c r="E339" s="155"/>
      <c r="F339" s="378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</row>
    <row r="340" spans="1:33" ht="12.75">
      <c r="A340" s="155"/>
      <c r="B340" s="155"/>
      <c r="C340" s="155"/>
      <c r="D340" s="155"/>
      <c r="E340" s="155"/>
      <c r="F340" s="378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</row>
    <row r="341" spans="1:33" ht="12.75">
      <c r="A341" s="155"/>
      <c r="B341" s="155"/>
      <c r="C341" s="155"/>
      <c r="D341" s="155"/>
      <c r="E341" s="155"/>
      <c r="F341" s="378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</row>
    <row r="342" spans="1:33" ht="12.75">
      <c r="A342" s="155"/>
      <c r="B342" s="155"/>
      <c r="C342" s="155"/>
      <c r="D342" s="155"/>
      <c r="E342" s="155"/>
      <c r="F342" s="378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</row>
    <row r="343" spans="1:33" ht="12.75">
      <c r="A343" s="155"/>
      <c r="B343" s="155"/>
      <c r="C343" s="155"/>
      <c r="D343" s="155"/>
      <c r="E343" s="155"/>
      <c r="F343" s="378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</row>
    <row r="344" spans="1:33" ht="12.75">
      <c r="A344" s="155"/>
      <c r="B344" s="155"/>
      <c r="C344" s="155"/>
      <c r="D344" s="155"/>
      <c r="E344" s="155"/>
      <c r="F344" s="378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</row>
    <row r="345" spans="1:33" ht="12.75">
      <c r="A345" s="155"/>
      <c r="B345" s="155"/>
      <c r="C345" s="155"/>
      <c r="D345" s="155"/>
      <c r="E345" s="155"/>
      <c r="F345" s="378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</row>
    <row r="346" spans="1:33" ht="12.75">
      <c r="A346" s="155"/>
      <c r="B346" s="155"/>
      <c r="C346" s="155"/>
      <c r="D346" s="155"/>
      <c r="E346" s="155"/>
      <c r="F346" s="378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</row>
    <row r="347" spans="1:33" ht="12.75">
      <c r="A347" s="155"/>
      <c r="B347" s="155"/>
      <c r="C347" s="155"/>
      <c r="D347" s="155"/>
      <c r="E347" s="155"/>
      <c r="F347" s="378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</row>
    <row r="348" spans="1:33" ht="12.75">
      <c r="A348" s="155"/>
      <c r="B348" s="155"/>
      <c r="C348" s="155"/>
      <c r="D348" s="155"/>
      <c r="E348" s="155"/>
      <c r="F348" s="378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</row>
    <row r="349" spans="1:33" ht="12.75">
      <c r="A349" s="155"/>
      <c r="B349" s="155"/>
      <c r="C349" s="155"/>
      <c r="D349" s="155"/>
      <c r="E349" s="155"/>
      <c r="F349" s="378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</row>
    <row r="350" spans="1:33" ht="12.75">
      <c r="A350" s="155"/>
      <c r="B350" s="155"/>
      <c r="C350" s="155"/>
      <c r="D350" s="155"/>
      <c r="E350" s="155"/>
      <c r="F350" s="378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</row>
    <row r="351" spans="1:33" ht="12.75">
      <c r="A351" s="155"/>
      <c r="B351" s="155"/>
      <c r="C351" s="155"/>
      <c r="D351" s="155"/>
      <c r="E351" s="155"/>
      <c r="F351" s="378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</row>
    <row r="352" spans="1:33" ht="12.75">
      <c r="A352" s="155"/>
      <c r="B352" s="155"/>
      <c r="C352" s="155"/>
      <c r="D352" s="155"/>
      <c r="E352" s="155"/>
      <c r="F352" s="378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</row>
  </sheetData>
  <sheetProtection sheet="1" selectLockedCells="1"/>
  <mergeCells count="37">
    <mergeCell ref="H69:K69"/>
    <mergeCell ref="L69:O69"/>
    <mergeCell ref="H97:K97"/>
    <mergeCell ref="L97:O97"/>
    <mergeCell ref="P97:S97"/>
    <mergeCell ref="T97:W97"/>
    <mergeCell ref="X97:AA97"/>
    <mergeCell ref="AB97:AE97"/>
    <mergeCell ref="AF38:AI38"/>
    <mergeCell ref="AJ38:AM38"/>
    <mergeCell ref="AN10:AQ10"/>
    <mergeCell ref="AR10:AU10"/>
    <mergeCell ref="X69:AA69"/>
    <mergeCell ref="AB69:AE69"/>
    <mergeCell ref="AF10:AI10"/>
    <mergeCell ref="AJ10:AM10"/>
    <mergeCell ref="AA10:AD10"/>
    <mergeCell ref="AN38:AQ38"/>
    <mergeCell ref="AR38:AU38"/>
    <mergeCell ref="AA38:AD38"/>
    <mergeCell ref="P69:S69"/>
    <mergeCell ref="T69:W69"/>
    <mergeCell ref="O10:R10"/>
    <mergeCell ref="S10:V10"/>
    <mergeCell ref="W10:Z10"/>
    <mergeCell ref="O38:R38"/>
    <mergeCell ref="S38:V38"/>
    <mergeCell ref="W38:Z38"/>
    <mergeCell ref="C7:D7"/>
    <mergeCell ref="K10:N10"/>
    <mergeCell ref="C3:D3"/>
    <mergeCell ref="C4:D4"/>
    <mergeCell ref="C5:D5"/>
    <mergeCell ref="C6:D6"/>
    <mergeCell ref="G38:J38"/>
    <mergeCell ref="K38:N38"/>
    <mergeCell ref="G10:J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AA40:AD50" emptyCellReference="1"/>
    <ignoredError sqref="C3:D7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13"/>
      <c r="B1" s="1118" t="s">
        <v>2</v>
      </c>
      <c r="C1" s="1118"/>
      <c r="D1" s="1118"/>
      <c r="E1" s="1118"/>
    </row>
    <row r="2" ht="11.25"/>
    <row r="3" spans="2:4" ht="11.25">
      <c r="B3" s="1119" t="s">
        <v>3</v>
      </c>
      <c r="C3" s="1119"/>
      <c r="D3" s="1">
        <v>0.890321751</v>
      </c>
    </row>
    <row r="4" ht="11.25"/>
    <row r="5" spans="2:3" ht="11.25">
      <c r="B5" s="2" t="s">
        <v>4</v>
      </c>
      <c r="C5" s="3" t="s">
        <v>5</v>
      </c>
    </row>
    <row r="6" spans="2:3" ht="11.25">
      <c r="B6" s="4">
        <v>1</v>
      </c>
      <c r="C6" s="5">
        <v>100</v>
      </c>
    </row>
    <row r="7" spans="2:3" ht="11.25">
      <c r="B7" s="6">
        <v>2</v>
      </c>
      <c r="C7" s="7">
        <f aca="true" t="shared" si="0" ref="C7:C25">$C$6*$D$3^(B7-1)</f>
        <v>89.0321751</v>
      </c>
    </row>
    <row r="8" spans="2:3" ht="11.25">
      <c r="B8" s="6">
        <v>3</v>
      </c>
      <c r="C8" s="7">
        <f t="shared" si="0"/>
        <v>79.2672820303706</v>
      </c>
    </row>
    <row r="9" spans="2:3" ht="11.25">
      <c r="B9" s="6">
        <v>4</v>
      </c>
      <c r="C9" s="7">
        <f t="shared" si="0"/>
        <v>70.57338533429038</v>
      </c>
    </row>
    <row r="10" spans="2:3" ht="11.25">
      <c r="B10" s="6">
        <v>5</v>
      </c>
      <c r="C10" s="7">
        <f t="shared" si="0"/>
        <v>62.83302000482314</v>
      </c>
    </row>
    <row r="11" spans="2:3" ht="11.25">
      <c r="B11" s="6">
        <v>6</v>
      </c>
      <c r="C11" s="7">
        <f t="shared" si="0"/>
        <v>55.94160439131216</v>
      </c>
    </row>
    <row r="12" spans="2:3" ht="11.25">
      <c r="B12" s="6">
        <v>7</v>
      </c>
      <c r="C12" s="7">
        <f t="shared" si="0"/>
        <v>49.80602717542234</v>
      </c>
    </row>
    <row r="13" spans="2:3" ht="11.25">
      <c r="B13" s="6">
        <v>8</v>
      </c>
      <c r="C13" s="7">
        <f t="shared" si="0"/>
        <v>44.3433893251756</v>
      </c>
    </row>
    <row r="14" spans="2:3" ht="11.25">
      <c r="B14" s="6">
        <v>9</v>
      </c>
      <c r="C14" s="7">
        <f t="shared" si="0"/>
        <v>39.479884029265044</v>
      </c>
    </row>
    <row r="15" spans="2:3" ht="11.25">
      <c r="B15" s="6">
        <v>10</v>
      </c>
      <c r="C15" s="7">
        <f t="shared" si="0"/>
        <v>35.14979947821219</v>
      </c>
    </row>
    <row r="16" spans="2:3" ht="11.25">
      <c r="B16" s="6">
        <v>11</v>
      </c>
      <c r="C16" s="7">
        <f t="shared" si="0"/>
        <v>31.294631018740766</v>
      </c>
    </row>
    <row r="17" spans="2:3" ht="11.25">
      <c r="B17" s="6">
        <v>12</v>
      </c>
      <c r="C17" s="7">
        <f t="shared" si="0"/>
        <v>27.86229068550419</v>
      </c>
    </row>
    <row r="18" spans="2:3" ht="11.25">
      <c r="B18" s="6">
        <v>13</v>
      </c>
      <c r="C18" s="7">
        <f t="shared" si="0"/>
        <v>24.80640342998908</v>
      </c>
    </row>
    <row r="19" spans="2:3" ht="11.25">
      <c r="B19" s="6">
        <v>14</v>
      </c>
      <c r="C19" s="7">
        <f t="shared" si="0"/>
        <v>22.085680537800283</v>
      </c>
    </row>
    <row r="20" spans="2:3" ht="11.25">
      <c r="B20" s="6">
        <v>15</v>
      </c>
      <c r="C20" s="7">
        <f t="shared" si="0"/>
        <v>19.66336176844097</v>
      </c>
    </row>
    <row r="21" spans="2:3" ht="11.25">
      <c r="B21" s="6">
        <v>16</v>
      </c>
      <c r="C21" s="7">
        <f t="shared" si="0"/>
        <v>17.50671868022482</v>
      </c>
    </row>
    <row r="22" spans="2:3" ht="11.25">
      <c r="B22" s="6">
        <v>17</v>
      </c>
      <c r="C22" s="7">
        <f t="shared" si="0"/>
        <v>15.586612429642171</v>
      </c>
    </row>
    <row r="23" spans="2:3" ht="11.25">
      <c r="B23" s="6">
        <v>18</v>
      </c>
      <c r="C23" s="7">
        <f t="shared" si="0"/>
        <v>13.87710007051738</v>
      </c>
    </row>
    <row r="24" spans="2:3" ht="11.25">
      <c r="B24" s="6">
        <v>19</v>
      </c>
      <c r="C24" s="7">
        <f t="shared" si="0"/>
        <v>12.355084033585259</v>
      </c>
    </row>
    <row r="25" spans="2:3" ht="11.25">
      <c r="B25" s="6">
        <v>20</v>
      </c>
      <c r="C25" s="7">
        <f t="shared" si="0"/>
        <v>11.000000050533771</v>
      </c>
    </row>
    <row r="26" spans="2:3" ht="11.25">
      <c r="B26" s="6">
        <v>21</v>
      </c>
      <c r="C26" s="8">
        <v>10</v>
      </c>
    </row>
    <row r="27" spans="2:3" ht="11.25">
      <c r="B27" s="6">
        <v>22</v>
      </c>
      <c r="C27" s="8">
        <v>9</v>
      </c>
    </row>
    <row r="28" spans="2:3" ht="11.25">
      <c r="B28" s="6">
        <v>23</v>
      </c>
      <c r="C28" s="8">
        <v>8</v>
      </c>
    </row>
    <row r="29" spans="2:3" ht="11.25">
      <c r="B29" s="6">
        <v>24</v>
      </c>
      <c r="C29" s="8">
        <v>7</v>
      </c>
    </row>
    <row r="30" spans="2:3" ht="11.25">
      <c r="B30" s="6">
        <v>25</v>
      </c>
      <c r="C30" s="8">
        <v>6</v>
      </c>
    </row>
    <row r="31" spans="2:3" ht="11.25">
      <c r="B31" s="6">
        <v>26</v>
      </c>
      <c r="C31" s="8">
        <v>5</v>
      </c>
    </row>
    <row r="32" spans="2:3" ht="11.25">
      <c r="B32" s="6">
        <v>27</v>
      </c>
      <c r="C32" s="8">
        <v>4</v>
      </c>
    </row>
    <row r="33" spans="2:3" ht="11.25">
      <c r="B33" s="6">
        <v>28</v>
      </c>
      <c r="C33" s="8">
        <v>3</v>
      </c>
    </row>
    <row r="34" spans="2:3" ht="11.25">
      <c r="B34" s="6">
        <v>29</v>
      </c>
      <c r="C34" s="8">
        <v>2</v>
      </c>
    </row>
    <row r="35" spans="2:3" ht="11.25">
      <c r="B35" s="9">
        <v>30</v>
      </c>
      <c r="C35" s="10">
        <v>1</v>
      </c>
    </row>
  </sheetData>
  <sheetProtection/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jonast</cp:lastModifiedBy>
  <cp:lastPrinted>2010-10-28T06:48:09Z</cp:lastPrinted>
  <dcterms:created xsi:type="dcterms:W3CDTF">2001-10-27T16:04:15Z</dcterms:created>
  <dcterms:modified xsi:type="dcterms:W3CDTF">2011-02-03T15:14:10Z</dcterms:modified>
  <cp:category/>
  <cp:version/>
  <cp:contentType/>
  <cp:contentStatus/>
  <cp:revision>1</cp:revision>
</cp:coreProperties>
</file>