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5415" windowHeight="7875" firstSheet="1" activeTab="9"/>
  </bookViews>
  <sheets>
    <sheet name="Finalai" sheetId="7" r:id="rId1"/>
    <sheet name="I setas" sheetId="8" r:id="rId2"/>
    <sheet name="II setas" sheetId="4" r:id="rId3"/>
    <sheet name="III setas" sheetId="9" r:id="rId4"/>
    <sheet name="IV setas" sheetId="10" r:id="rId5"/>
    <sheet name="V setas" sheetId="11" r:id="rId6"/>
    <sheet name="V" sheetId="5" r:id="rId7"/>
    <sheet name="M" sheetId="6" r:id="rId8"/>
    <sheet name="komandu taskai" sheetId="13" r:id="rId9"/>
    <sheet name="Fin " sheetId="15" r:id="rId10"/>
  </sheets>
  <definedNames>
    <definedName name="_xlnm._FilterDatabase" localSheetId="7" hidden="1">M!$C$2:$G$17</definedName>
    <definedName name="_xlnm._FilterDatabase" localSheetId="6" hidden="1">V!$B$4:$D$24</definedName>
    <definedName name="_xlnm.Print_Area" localSheetId="9">'Fin '!$A$1:$AA$21</definedName>
    <definedName name="_xlnm.Print_Area" localSheetId="1">'I setas'!$1:$39</definedName>
    <definedName name="_xlnm.Print_Area" localSheetId="2">'II setas'!$1:$48</definedName>
    <definedName name="_xlnm.Print_Area" localSheetId="3">'III setas'!$1:$35</definedName>
    <definedName name="_xlnm.Print_Area" localSheetId="4">'IV setas'!$1:$37</definedName>
    <definedName name="_xlnm.Print_Area" localSheetId="7">M!$A$1:$G$49</definedName>
    <definedName name="_xlnm.Print_Area" localSheetId="6">V!$A$1:$G$82</definedName>
    <definedName name="_xlnm.Print_Area" localSheetId="5">'V setas'!$1:$39</definedName>
  </definedNames>
  <calcPr calcId="124519"/>
</workbook>
</file>

<file path=xl/calcChain.xml><?xml version="1.0" encoding="utf-8"?>
<calcChain xmlns="http://schemas.openxmlformats.org/spreadsheetml/2006/main">
  <c r="G54" i="13"/>
  <c r="G51"/>
  <c r="G48"/>
  <c r="G45"/>
  <c r="G42"/>
  <c r="G39"/>
  <c r="G36"/>
  <c r="G33"/>
  <c r="G30"/>
  <c r="G27"/>
  <c r="G24"/>
  <c r="Z17" i="15" l="1"/>
  <c r="Y17"/>
  <c r="X17"/>
  <c r="W17"/>
  <c r="Z21"/>
  <c r="Y21"/>
  <c r="X21"/>
  <c r="W21"/>
  <c r="Z16"/>
  <c r="Y16"/>
  <c r="X16"/>
  <c r="W16"/>
  <c r="Z19"/>
  <c r="Y19"/>
  <c r="X19"/>
  <c r="W19"/>
  <c r="Z18"/>
  <c r="Y18"/>
  <c r="X18"/>
  <c r="W18"/>
  <c r="Z20"/>
  <c r="Y20"/>
  <c r="X20"/>
  <c r="W20"/>
  <c r="Z6"/>
  <c r="Y6"/>
  <c r="X6"/>
  <c r="W6"/>
  <c r="Z7"/>
  <c r="Y7"/>
  <c r="X7"/>
  <c r="W7"/>
  <c r="Z10"/>
  <c r="Y10"/>
  <c r="X10"/>
  <c r="W10"/>
  <c r="Z9"/>
  <c r="Y9"/>
  <c r="X9"/>
  <c r="W9"/>
  <c r="Z8"/>
  <c r="Y8"/>
  <c r="X8"/>
  <c r="W8"/>
  <c r="Z11"/>
  <c r="Y11"/>
  <c r="X11"/>
  <c r="W11"/>
  <c r="CG38" i="11" l="1"/>
  <c r="CG39"/>
  <c r="CG37"/>
  <c r="CG33"/>
  <c r="CG32"/>
  <c r="CG34"/>
  <c r="CG35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CG19"/>
  <c r="CG14"/>
  <c r="CG23"/>
  <c r="CG21"/>
  <c r="CG18"/>
  <c r="CG15"/>
  <c r="CG22"/>
  <c r="CG16"/>
  <c r="CG17"/>
  <c r="CG20"/>
  <c r="CG11"/>
  <c r="CG12"/>
  <c r="CG8"/>
  <c r="CG10"/>
  <c r="CG9"/>
  <c r="CG36" i="10"/>
  <c r="CG37"/>
  <c r="CG34"/>
  <c r="CG32"/>
  <c r="CG33"/>
  <c r="CG31"/>
  <c r="CG30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CG19"/>
  <c r="CG16"/>
  <c r="CG18"/>
  <c r="CG17"/>
  <c r="CG20"/>
  <c r="CG21"/>
  <c r="CG13"/>
  <c r="CG12"/>
  <c r="CG9"/>
  <c r="CG10"/>
  <c r="CG14"/>
  <c r="CG11"/>
  <c r="CG8"/>
  <c r="CG33" i="9"/>
  <c r="CG34"/>
  <c r="CG32"/>
  <c r="CG35"/>
  <c r="CG29"/>
  <c r="CG30"/>
  <c r="CG28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CG17"/>
  <c r="CG19"/>
  <c r="CG16"/>
  <c r="CG18"/>
  <c r="CG12"/>
  <c r="CG9"/>
  <c r="CG8"/>
  <c r="CG11"/>
  <c r="CG13"/>
  <c r="CG10"/>
  <c r="CG14"/>
  <c r="CG48" i="4"/>
  <c r="CG40"/>
  <c r="CG44"/>
  <c r="CG42"/>
  <c r="CG45"/>
  <c r="CG43"/>
  <c r="CG39"/>
  <c r="CG41"/>
  <c r="CG47"/>
  <c r="CG46"/>
  <c r="CG36"/>
  <c r="CG37"/>
  <c r="CG35"/>
  <c r="CG34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CG19"/>
  <c r="CG21"/>
  <c r="CG25"/>
  <c r="CG16"/>
  <c r="CG24"/>
  <c r="CG18"/>
  <c r="CG23"/>
  <c r="CG12"/>
  <c r="CG14"/>
  <c r="CG15"/>
  <c r="CG20"/>
  <c r="CG22"/>
  <c r="CG17"/>
  <c r="CG13"/>
  <c r="CG9"/>
  <c r="CG10"/>
  <c r="CG8"/>
  <c r="CG20" i="8" l="1"/>
  <c r="CG18"/>
  <c r="CG26"/>
  <c r="CG22"/>
  <c r="BR33" l="1"/>
  <c r="BS33"/>
  <c r="BT33"/>
  <c r="BU33"/>
  <c r="BV33"/>
  <c r="BW33"/>
  <c r="BX33"/>
  <c r="BY33"/>
  <c r="BZ33"/>
  <c r="CA33"/>
  <c r="CB33"/>
  <c r="CC33"/>
  <c r="CD33"/>
  <c r="CE33"/>
  <c r="CF33"/>
  <c r="CG35"/>
  <c r="CG37"/>
  <c r="CG38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CG13"/>
  <c r="CG25"/>
  <c r="CG15"/>
  <c r="CG21"/>
  <c r="CG16"/>
  <c r="CG24"/>
  <c r="CG14"/>
  <c r="CG23"/>
  <c r="CG19"/>
  <c r="CG17"/>
  <c r="CG10"/>
  <c r="CG8"/>
  <c r="CG9"/>
  <c r="CG11"/>
  <c r="Z37" i="7" l="1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0"/>
  <c r="Y30"/>
  <c r="X30"/>
  <c r="W30"/>
  <c r="Z27"/>
  <c r="Y27"/>
  <c r="X27"/>
  <c r="W27"/>
  <c r="Z31"/>
  <c r="Y31"/>
  <c r="X31"/>
  <c r="W31"/>
  <c r="Z29"/>
  <c r="Y29"/>
  <c r="X29"/>
  <c r="W29"/>
  <c r="Z28"/>
  <c r="Y28"/>
  <c r="X28"/>
  <c r="W28"/>
  <c r="Z26"/>
  <c r="Y26"/>
  <c r="X26"/>
  <c r="W26"/>
  <c r="W12"/>
  <c r="X12"/>
  <c r="Y12"/>
  <c r="Z12"/>
  <c r="W9"/>
  <c r="X9"/>
  <c r="Y9"/>
  <c r="Z9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13"/>
  <c r="X13"/>
  <c r="Y13"/>
  <c r="Z13"/>
  <c r="W10"/>
  <c r="X10"/>
  <c r="Y10"/>
  <c r="Z10"/>
  <c r="W8"/>
  <c r="X8"/>
  <c r="Y8"/>
  <c r="Z8"/>
  <c r="Z11"/>
  <c r="Y11"/>
  <c r="X11"/>
  <c r="W11"/>
  <c r="G65" i="5"/>
  <c r="G74"/>
  <c r="G80"/>
  <c r="G30"/>
  <c r="G38"/>
  <c r="G81"/>
  <c r="G15"/>
  <c r="G59"/>
  <c r="G13"/>
  <c r="G71"/>
  <c r="G70"/>
  <c r="G62"/>
  <c r="G39"/>
  <c r="G48"/>
  <c r="G50"/>
  <c r="G58"/>
  <c r="G20"/>
  <c r="G60"/>
  <c r="G63"/>
  <c r="G66"/>
  <c r="G18"/>
  <c r="G45"/>
  <c r="G78"/>
  <c r="G52"/>
  <c r="G46"/>
  <c r="G31"/>
  <c r="G42"/>
  <c r="G64"/>
  <c r="G41"/>
  <c r="G54"/>
  <c r="G6"/>
  <c r="G79"/>
</calcChain>
</file>

<file path=xl/sharedStrings.xml><?xml version="1.0" encoding="utf-8"?>
<sst xmlns="http://schemas.openxmlformats.org/spreadsheetml/2006/main" count="2137" uniqueCount="320">
  <si>
    <t>Vardas</t>
  </si>
  <si>
    <t>Pavardė</t>
  </si>
  <si>
    <t>Gimimo metai</t>
  </si>
  <si>
    <t>F</t>
  </si>
  <si>
    <t>B</t>
  </si>
  <si>
    <t>T</t>
  </si>
  <si>
    <t>TOTAL</t>
  </si>
  <si>
    <t>VYRAI</t>
  </si>
  <si>
    <t>MOTERYS</t>
  </si>
  <si>
    <t>Rezultatas</t>
  </si>
  <si>
    <t>SBF FINALAI</t>
  </si>
  <si>
    <t>Total</t>
  </si>
  <si>
    <t>Šalis</t>
  </si>
  <si>
    <t>SBF VARŽYBŲ REZULTATAI</t>
  </si>
  <si>
    <t>I SETAS</t>
  </si>
  <si>
    <t>II SETAS</t>
  </si>
  <si>
    <t>III SETAS</t>
  </si>
  <si>
    <t>Miestas</t>
  </si>
  <si>
    <t>IV SETAS</t>
  </si>
  <si>
    <t>Belorussia</t>
  </si>
  <si>
    <t>Minsk</t>
  </si>
  <si>
    <t>Pavel</t>
  </si>
  <si>
    <t>Lithuania</t>
  </si>
  <si>
    <t>Megėjai</t>
  </si>
  <si>
    <t>Sportininkai</t>
  </si>
  <si>
    <t>Aleksandr</t>
  </si>
  <si>
    <t>Narožnij</t>
  </si>
  <si>
    <t>Pakhomov</t>
  </si>
  <si>
    <t>Latvia</t>
  </si>
  <si>
    <t>Riga</t>
  </si>
  <si>
    <t>Elena</t>
  </si>
  <si>
    <t>Veretennikova</t>
  </si>
  <si>
    <t>Olga</t>
  </si>
  <si>
    <t>Rak</t>
  </si>
  <si>
    <t>Marjina Gorka</t>
  </si>
  <si>
    <t>Russia</t>
  </si>
  <si>
    <t>Ekaterina</t>
  </si>
  <si>
    <t>Kaliningrad</t>
  </si>
  <si>
    <t>Evgenii</t>
  </si>
  <si>
    <t>Zazulin</t>
  </si>
  <si>
    <t>Jurijs</t>
  </si>
  <si>
    <t>Krasanovs</t>
  </si>
  <si>
    <t>Karolis</t>
  </si>
  <si>
    <t>Rutkauskas</t>
  </si>
  <si>
    <t>Vilnius</t>
  </si>
  <si>
    <t>Matas</t>
  </si>
  <si>
    <t>Dominas</t>
  </si>
  <si>
    <t>Oleg</t>
  </si>
  <si>
    <t>Smirnoff</t>
  </si>
  <si>
    <t>Vilimantas</t>
  </si>
  <si>
    <t>Petrašiūnas</t>
  </si>
  <si>
    <t>Makšanov</t>
  </si>
  <si>
    <t>Mikhail</t>
  </si>
  <si>
    <t>Aharka</t>
  </si>
  <si>
    <t>Artsiom</t>
  </si>
  <si>
    <t>Charniauski</t>
  </si>
  <si>
    <t>Vitebsk</t>
  </si>
  <si>
    <t>Anastasija</t>
  </si>
  <si>
    <t>Teriochina</t>
  </si>
  <si>
    <t>Irina</t>
  </si>
  <si>
    <t>Artiuševskaja</t>
  </si>
  <si>
    <t>Andrei</t>
  </si>
  <si>
    <t>Nikifaravets</t>
  </si>
  <si>
    <t>Kipras</t>
  </si>
  <si>
    <t>Baltrūnas</t>
  </si>
  <si>
    <t>Trofim</t>
  </si>
  <si>
    <t>Teriochin</t>
  </si>
  <si>
    <t>Šarūnas</t>
  </si>
  <si>
    <t>Maksim</t>
  </si>
  <si>
    <t>Petr</t>
  </si>
  <si>
    <t>Kladau</t>
  </si>
  <si>
    <t>Larysa</t>
  </si>
  <si>
    <t>Malyzhenkava</t>
  </si>
  <si>
    <t>Agnietė</t>
  </si>
  <si>
    <t>Šeibokaitė</t>
  </si>
  <si>
    <t>Alena</t>
  </si>
  <si>
    <t>Kamarchuk</t>
  </si>
  <si>
    <t>Dmitrij</t>
  </si>
  <si>
    <t>Rolands</t>
  </si>
  <si>
    <t>Semion</t>
  </si>
  <si>
    <t>Kozliuk</t>
  </si>
  <si>
    <t>Romanas</t>
  </si>
  <si>
    <t>Vasiuninas</t>
  </si>
  <si>
    <t>Dovilė</t>
  </si>
  <si>
    <t>Valančiūtė</t>
  </si>
  <si>
    <t>Rasa</t>
  </si>
  <si>
    <t>V SETAS</t>
  </si>
  <si>
    <t>Iljušenko</t>
  </si>
  <si>
    <t>Ihar</t>
  </si>
  <si>
    <t>Fiodarau</t>
  </si>
  <si>
    <t>Ilya</t>
  </si>
  <si>
    <t>Frolov</t>
  </si>
  <si>
    <t>Paplauskas</t>
  </si>
  <si>
    <t>Andreyeva</t>
  </si>
  <si>
    <t>Monika</t>
  </si>
  <si>
    <t>Treikauskaitė</t>
  </si>
  <si>
    <t>Yulia</t>
  </si>
  <si>
    <t>Kechik</t>
  </si>
  <si>
    <t>Rugens</t>
  </si>
  <si>
    <t>Milda</t>
  </si>
  <si>
    <t>Koreivaitė</t>
  </si>
  <si>
    <t>VYRAI - Amateurs</t>
  </si>
  <si>
    <t>VYRAI - Sport</t>
  </si>
  <si>
    <t>MOTERYS - Sport</t>
  </si>
  <si>
    <t>MOTERYS - Amateur</t>
  </si>
  <si>
    <t>Karolina</t>
  </si>
  <si>
    <t>Čiuvalova</t>
  </si>
  <si>
    <t>Žygimantas</t>
  </si>
  <si>
    <t>Jočys</t>
  </si>
  <si>
    <t xml:space="preserve"> </t>
  </si>
  <si>
    <t>band</t>
  </si>
  <si>
    <t>G.m.</t>
  </si>
  <si>
    <t>Klubas</t>
  </si>
  <si>
    <t>9:00-10:30</t>
  </si>
  <si>
    <t>10:45-12:15</t>
  </si>
  <si>
    <t>12:30-14:00</t>
  </si>
  <si>
    <t>14:15-15:45</t>
  </si>
  <si>
    <t>16:00-17:30</t>
  </si>
  <si>
    <t>Scala Dream</t>
  </si>
  <si>
    <t>Ind.</t>
  </si>
  <si>
    <t>Artūras</t>
  </si>
  <si>
    <t>Tiščenko</t>
  </si>
  <si>
    <t>Benediktas</t>
  </si>
  <si>
    <t>Lipnickas</t>
  </si>
  <si>
    <t>Montis Magia</t>
  </si>
  <si>
    <t>Malinauskas</t>
  </si>
  <si>
    <t>Marco</t>
  </si>
  <si>
    <t>Pavone</t>
  </si>
  <si>
    <t>Italy</t>
  </si>
  <si>
    <t>Kochetkov</t>
  </si>
  <si>
    <t>Mindaugas</t>
  </si>
  <si>
    <t>Skirutis</t>
  </si>
  <si>
    <t>Passalacqua</t>
  </si>
  <si>
    <t>Bryan</t>
  </si>
  <si>
    <t>France</t>
  </si>
  <si>
    <t>Ratmir</t>
  </si>
  <si>
    <t>Gafarov</t>
  </si>
  <si>
    <t>Vytautas</t>
  </si>
  <si>
    <t>Žurauskas</t>
  </si>
  <si>
    <t xml:space="preserve">Mantas </t>
  </si>
  <si>
    <t>Edmundas</t>
  </si>
  <si>
    <t>Statkauskas</t>
  </si>
  <si>
    <t>Paulius</t>
  </si>
  <si>
    <t>Buikys</t>
  </si>
  <si>
    <t>Minsk Onsight</t>
  </si>
  <si>
    <t>Urbonaitė</t>
  </si>
  <si>
    <t>Vita</t>
  </si>
  <si>
    <t>Jasevičiūtė</t>
  </si>
  <si>
    <t>o</t>
  </si>
  <si>
    <t xml:space="preserve">Aleksandr </t>
  </si>
  <si>
    <t>Evgeny</t>
  </si>
  <si>
    <t>Kachanovsky</t>
  </si>
  <si>
    <t>Marozau</t>
  </si>
  <si>
    <t>Kiril</t>
  </si>
  <si>
    <t>Lipskiy</t>
  </si>
  <si>
    <t>Vaigauskas</t>
  </si>
  <si>
    <t>Han-Tengri</t>
  </si>
  <si>
    <t>Carp Minsk</t>
  </si>
  <si>
    <t>Miegantys Drambliai</t>
  </si>
  <si>
    <t>Timonin</t>
  </si>
  <si>
    <t>Yauhen</t>
  </si>
  <si>
    <t>Kanavalau</t>
  </si>
  <si>
    <t>Yellow Hedgehog</t>
  </si>
  <si>
    <t>Oskaras</t>
  </si>
  <si>
    <t>Mikelionis</t>
  </si>
  <si>
    <t>Deimantė</t>
  </si>
  <si>
    <t>Gaigalaitė</t>
  </si>
  <si>
    <t>MinskOnsight</t>
  </si>
  <si>
    <t xml:space="preserve">Ind. </t>
  </si>
  <si>
    <t>Leonie</t>
  </si>
  <si>
    <t>Abromeit</t>
  </si>
  <si>
    <t>Lola</t>
  </si>
  <si>
    <t>Nastya</t>
  </si>
  <si>
    <t>Rakitskaya</t>
  </si>
  <si>
    <t>Germany</t>
  </si>
  <si>
    <t>Ūla</t>
  </si>
  <si>
    <t>Koroliova</t>
  </si>
  <si>
    <t>Maria</t>
  </si>
  <si>
    <t>Alexander</t>
  </si>
  <si>
    <t>Zuenok</t>
  </si>
  <si>
    <t>Andrew</t>
  </si>
  <si>
    <t>Solovey</t>
  </si>
  <si>
    <t>Anisimov</t>
  </si>
  <si>
    <t>Simonas</t>
  </si>
  <si>
    <t>Olberkis</t>
  </si>
  <si>
    <t>KKSK</t>
  </si>
  <si>
    <t>Bosiha</t>
  </si>
  <si>
    <t>Traverss</t>
  </si>
  <si>
    <t xml:space="preserve">Indrė </t>
  </si>
  <si>
    <t>Sabaliūnaitė</t>
  </si>
  <si>
    <t>Jana</t>
  </si>
  <si>
    <t>Rozenfelde</t>
  </si>
  <si>
    <t>Scala</t>
  </si>
  <si>
    <t>Yuliya</t>
  </si>
  <si>
    <t>Vladimir</t>
  </si>
  <si>
    <t>Stepanov</t>
  </si>
  <si>
    <t>Tiagun</t>
  </si>
  <si>
    <t>Daniil</t>
  </si>
  <si>
    <t>Ivanov</t>
  </si>
  <si>
    <t>Domas</t>
  </si>
  <si>
    <t>Žmogus</t>
  </si>
  <si>
    <t>Petrov</t>
  </si>
  <si>
    <t>Oberauskas</t>
  </si>
  <si>
    <t>Sergej</t>
  </si>
  <si>
    <t>ДТДиМ</t>
  </si>
  <si>
    <t>Danila</t>
  </si>
  <si>
    <t>Yamchuk</t>
  </si>
  <si>
    <t>Dingo</t>
  </si>
  <si>
    <t>Darius</t>
  </si>
  <si>
    <t>Pranys</t>
  </si>
  <si>
    <t>Olegs</t>
  </si>
  <si>
    <t>Kozlovs</t>
  </si>
  <si>
    <t>Di ngo</t>
  </si>
  <si>
    <t xml:space="preserve">Edvards </t>
  </si>
  <si>
    <t>Gruzitis</t>
  </si>
  <si>
    <t>Diana</t>
  </si>
  <si>
    <t>Lotina</t>
  </si>
  <si>
    <t xml:space="preserve">Artiuševskaja </t>
  </si>
  <si>
    <t>West Height/FSKO</t>
  </si>
  <si>
    <t>Jurga</t>
  </si>
  <si>
    <t>Prakapaite</t>
  </si>
  <si>
    <t>Katrina</t>
  </si>
  <si>
    <t>Cirvele</t>
  </si>
  <si>
    <t>Gruzite</t>
  </si>
  <si>
    <t>Akimova</t>
  </si>
  <si>
    <t>Marina</t>
  </si>
  <si>
    <t>Ždanova</t>
  </si>
  <si>
    <t xml:space="preserve">Andrey </t>
  </si>
  <si>
    <t xml:space="preserve">Santcevich </t>
  </si>
  <si>
    <t xml:space="preserve">Viviana </t>
  </si>
  <si>
    <t>Alvydas</t>
  </si>
  <si>
    <t>Keseriauskis</t>
  </si>
  <si>
    <t>Dominykas</t>
  </si>
  <si>
    <t>Krutulis</t>
  </si>
  <si>
    <t>Climbing Club</t>
  </si>
  <si>
    <t>Dzintars</t>
  </si>
  <si>
    <t>Irbe</t>
  </si>
  <si>
    <t>Jānis</t>
  </si>
  <si>
    <t>Mūrnieks</t>
  </si>
  <si>
    <t>Konstantin</t>
  </si>
  <si>
    <t>Afanasjev</t>
  </si>
  <si>
    <t>Matīss</t>
  </si>
  <si>
    <t>Gidrēvičs</t>
  </si>
  <si>
    <t>Pāvels</t>
  </si>
  <si>
    <t>Reško</t>
  </si>
  <si>
    <t>Ričardas</t>
  </si>
  <si>
    <t>Pukelis</t>
  </si>
  <si>
    <t>Skala</t>
  </si>
  <si>
    <t>Laganovskis</t>
  </si>
  <si>
    <t>KSC</t>
  </si>
  <si>
    <t>Andrius</t>
  </si>
  <si>
    <t>Žukas</t>
  </si>
  <si>
    <t>Justas</t>
  </si>
  <si>
    <t>Urbonavičius</t>
  </si>
  <si>
    <t>Nojus</t>
  </si>
  <si>
    <t>Pakėnas</t>
  </si>
  <si>
    <t>Balandis</t>
  </si>
  <si>
    <t xml:space="preserve">Alise </t>
  </si>
  <si>
    <t>Drozdova</t>
  </si>
  <si>
    <t>Gedminaitė</t>
  </si>
  <si>
    <t>Jolanta</t>
  </si>
  <si>
    <t>Kozlova</t>
  </si>
  <si>
    <t>Laura</t>
  </si>
  <si>
    <t>Ramonaitytė</t>
  </si>
  <si>
    <t>Oksana</t>
  </si>
  <si>
    <t>Zagoruiko</t>
  </si>
  <si>
    <t>Traverss/ Skala</t>
  </si>
  <si>
    <t>Andrej</t>
  </si>
  <si>
    <t>Alatyrcev</t>
  </si>
  <si>
    <t>Vladislav</t>
  </si>
  <si>
    <t>Begunov</t>
  </si>
  <si>
    <t>TEAMS</t>
  </si>
  <si>
    <t>LIST</t>
  </si>
  <si>
    <t>Team</t>
  </si>
  <si>
    <t>Name</t>
  </si>
  <si>
    <t>Surname</t>
  </si>
  <si>
    <t>Category</t>
  </si>
  <si>
    <t>Dominai</t>
  </si>
  <si>
    <t>Amateurs</t>
  </si>
  <si>
    <t>Family</t>
  </si>
  <si>
    <t>Sportsmen</t>
  </si>
  <si>
    <t>Pusbroliai Uoliukai ir Sesutė</t>
  </si>
  <si>
    <t>Insiders</t>
  </si>
  <si>
    <t>Pavadinimas</t>
  </si>
  <si>
    <t>Nihil MadRock Team</t>
  </si>
  <si>
    <t>Novadnieki</t>
  </si>
  <si>
    <t>Scala Dream Team 1</t>
  </si>
  <si>
    <t xml:space="preserve">Trofim </t>
  </si>
  <si>
    <t>Leoni</t>
  </si>
  <si>
    <t>Points</t>
  </si>
  <si>
    <t>Sum</t>
  </si>
  <si>
    <t>66666.... Žąsyčiai</t>
  </si>
  <si>
    <t>Mantas</t>
  </si>
  <si>
    <t>BULOCHKI</t>
  </si>
  <si>
    <t xml:space="preserve">Irina </t>
  </si>
  <si>
    <t>Artiushevskaja</t>
  </si>
  <si>
    <t>Santcevich</t>
  </si>
  <si>
    <t>Evgeniy</t>
  </si>
  <si>
    <t>Travers</t>
  </si>
  <si>
    <t>Prakapaitė</t>
  </si>
  <si>
    <t>FINALAS - V</t>
  </si>
  <si>
    <t>1 Trasa/Route</t>
  </si>
  <si>
    <t>2 Trasa/Route</t>
  </si>
  <si>
    <t>3 Trasa/Route</t>
  </si>
  <si>
    <t>4 Trasa/Route</t>
  </si>
  <si>
    <t>Rezultatas/Result</t>
  </si>
  <si>
    <t>top</t>
  </si>
  <si>
    <t>try.</t>
  </si>
  <si>
    <t>mid</t>
  </si>
  <si>
    <t>Ftop</t>
  </si>
  <si>
    <t>Ftry</t>
  </si>
  <si>
    <t>Fmid</t>
  </si>
  <si>
    <t>Place</t>
  </si>
  <si>
    <t>1</t>
  </si>
  <si>
    <t>2</t>
  </si>
  <si>
    <t>3</t>
  </si>
  <si>
    <t>4</t>
  </si>
  <si>
    <t>5</t>
  </si>
  <si>
    <t>FINALAS – M</t>
  </si>
  <si>
    <t>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</si>
</sst>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</font>
    <font>
      <sz val="36"/>
      <color rgb="FFCC0066"/>
      <name val="Aharoni"/>
      <charset val="177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8"/>
      <name val="Arial"/>
      <family val="2"/>
      <charset val="186"/>
    </font>
    <font>
      <b/>
      <i/>
      <sz val="8"/>
      <name val="Arial"/>
      <family val="2"/>
    </font>
    <font>
      <b/>
      <sz val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/>
    <xf numFmtId="0" fontId="0" fillId="8" borderId="1" xfId="0" applyFill="1" applyBorder="1"/>
    <xf numFmtId="0" fontId="0" fillId="5" borderId="1" xfId="0" applyFill="1" applyBorder="1"/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6" xfId="0" applyFill="1" applyBorder="1"/>
    <xf numFmtId="0" fontId="0" fillId="8" borderId="7" xfId="0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10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4" fillId="1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" fillId="10" borderId="0" xfId="0" applyFont="1" applyFill="1" applyAlignment="1">
      <alignment horizontal="center"/>
    </xf>
    <xf numFmtId="0" fontId="0" fillId="0" borderId="2" xfId="0" applyBorder="1"/>
    <xf numFmtId="0" fontId="0" fillId="9" borderId="11" xfId="0" applyFill="1" applyBorder="1"/>
    <xf numFmtId="0" fontId="0" fillId="10" borderId="0" xfId="0" applyFill="1" applyBorder="1"/>
    <xf numFmtId="0" fontId="0" fillId="0" borderId="0" xfId="0" applyBorder="1"/>
    <xf numFmtId="0" fontId="0" fillId="8" borderId="12" xfId="0" applyFill="1" applyBorder="1"/>
    <xf numFmtId="0" fontId="0" fillId="8" borderId="13" xfId="0" applyFill="1" applyBorder="1"/>
    <xf numFmtId="0" fontId="0" fillId="8" borderId="2" xfId="0" applyFill="1" applyBorder="1"/>
    <xf numFmtId="0" fontId="0" fillId="7" borderId="11" xfId="0" applyFill="1" applyBorder="1" applyAlignment="1">
      <alignment horizontal="center"/>
    </xf>
    <xf numFmtId="0" fontId="0" fillId="8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8" borderId="17" xfId="0" applyFill="1" applyBorder="1"/>
    <xf numFmtId="0" fontId="0" fillId="8" borderId="18" xfId="0" applyFill="1" applyBorder="1"/>
    <xf numFmtId="0" fontId="3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/>
    <xf numFmtId="0" fontId="3" fillId="8" borderId="7" xfId="0" applyFont="1" applyFill="1" applyBorder="1"/>
    <xf numFmtId="0" fontId="3" fillId="10" borderId="0" xfId="0" applyFont="1" applyFill="1" applyBorder="1"/>
    <xf numFmtId="0" fontId="3" fillId="8" borderId="12" xfId="0" applyFont="1" applyFill="1" applyBorder="1"/>
    <xf numFmtId="0" fontId="3" fillId="8" borderId="13" xfId="0" applyFont="1" applyFill="1" applyBorder="1"/>
    <xf numFmtId="0" fontId="3" fillId="8" borderId="14" xfId="0" applyFont="1" applyFill="1" applyBorder="1"/>
    <xf numFmtId="0" fontId="0" fillId="8" borderId="14" xfId="0" applyFill="1" applyBorder="1"/>
    <xf numFmtId="0" fontId="3" fillId="4" borderId="19" xfId="0" applyFont="1" applyFill="1" applyBorder="1" applyAlignment="1"/>
    <xf numFmtId="0" fontId="3" fillId="4" borderId="11" xfId="0" applyFont="1" applyFill="1" applyBorder="1" applyAlignment="1"/>
    <xf numFmtId="0" fontId="0" fillId="4" borderId="0" xfId="0" applyFill="1"/>
    <xf numFmtId="0" fontId="0" fillId="3" borderId="0" xfId="0" applyFill="1"/>
    <xf numFmtId="20" fontId="0" fillId="10" borderId="0" xfId="0" applyNumberFormat="1" applyFill="1"/>
    <xf numFmtId="0" fontId="0" fillId="0" borderId="20" xfId="0" applyBorder="1"/>
    <xf numFmtId="0" fontId="5" fillId="10" borderId="0" xfId="0" applyFont="1" applyFill="1" applyBorder="1" applyAlignment="1">
      <alignment horizontal="left" wrapText="1" readingOrder="1"/>
    </xf>
    <xf numFmtId="0" fontId="5" fillId="1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0" fillId="8" borderId="33" xfId="0" applyFill="1" applyBorder="1"/>
    <xf numFmtId="0" fontId="0" fillId="8" borderId="20" xfId="0" applyFill="1" applyBorder="1"/>
    <xf numFmtId="0" fontId="0" fillId="8" borderId="34" xfId="0" applyFill="1" applyBorder="1"/>
    <xf numFmtId="0" fontId="0" fillId="5" borderId="33" xfId="0" applyFill="1" applyBorder="1"/>
    <xf numFmtId="0" fontId="0" fillId="5" borderId="20" xfId="0" applyFill="1" applyBorder="1"/>
    <xf numFmtId="0" fontId="0" fillId="5" borderId="35" xfId="0" applyFill="1" applyBorder="1"/>
    <xf numFmtId="0" fontId="0" fillId="8" borderId="28" xfId="0" applyFill="1" applyBorder="1"/>
    <xf numFmtId="0" fontId="3" fillId="8" borderId="33" xfId="0" applyFont="1" applyFill="1" applyBorder="1"/>
    <xf numFmtId="0" fontId="3" fillId="8" borderId="20" xfId="0" applyFont="1" applyFill="1" applyBorder="1"/>
    <xf numFmtId="0" fontId="3" fillId="8" borderId="35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15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8" borderId="16" xfId="0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8" borderId="5" xfId="0" applyFont="1" applyFill="1" applyBorder="1"/>
    <xf numFmtId="0" fontId="3" fillId="0" borderId="0" xfId="0" applyFont="1" applyBorder="1" applyAlignment="1">
      <alignment horizontal="center"/>
    </xf>
    <xf numFmtId="0" fontId="0" fillId="0" borderId="34" xfId="0" applyBorder="1"/>
    <xf numFmtId="0" fontId="1" fillId="2" borderId="3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2" borderId="36" xfId="0" applyFill="1" applyBorder="1" applyAlignment="1">
      <alignment horizontal="center"/>
    </xf>
    <xf numFmtId="0" fontId="0" fillId="0" borderId="35" xfId="0" applyBorder="1"/>
    <xf numFmtId="0" fontId="1" fillId="2" borderId="37" xfId="0" applyFont="1" applyFill="1" applyBorder="1" applyAlignment="1">
      <alignment horizontal="center"/>
    </xf>
    <xf numFmtId="0" fontId="1" fillId="2" borderId="37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38" xfId="0" applyBorder="1"/>
    <xf numFmtId="0" fontId="0" fillId="0" borderId="39" xfId="0" applyBorder="1"/>
    <xf numFmtId="0" fontId="0" fillId="0" borderId="3" xfId="0" applyBorder="1"/>
    <xf numFmtId="0" fontId="0" fillId="0" borderId="6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/>
    <xf numFmtId="0" fontId="0" fillId="0" borderId="41" xfId="0" applyBorder="1"/>
    <xf numFmtId="0" fontId="0" fillId="0" borderId="38" xfId="0" applyBorder="1" applyAlignment="1">
      <alignment horizontal="left"/>
    </xf>
    <xf numFmtId="0" fontId="6" fillId="9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/>
    </xf>
    <xf numFmtId="0" fontId="7" fillId="0" borderId="1" xfId="0" applyFont="1" applyBorder="1"/>
    <xf numFmtId="0" fontId="0" fillId="10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42" xfId="0" applyBorder="1"/>
    <xf numFmtId="0" fontId="0" fillId="0" borderId="20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Font="1" applyAlignment="1"/>
    <xf numFmtId="0" fontId="8" fillId="0" borderId="1" xfId="0" applyFont="1" applyBorder="1" applyAlignment="1"/>
    <xf numFmtId="0" fontId="8" fillId="0" borderId="4" xfId="0" applyFont="1" applyBorder="1" applyAlignment="1"/>
    <xf numFmtId="0" fontId="0" fillId="0" borderId="4" xfId="0" applyFont="1" applyBorder="1" applyAlignment="1"/>
    <xf numFmtId="0" fontId="8" fillId="0" borderId="13" xfId="0" applyFont="1" applyBorder="1" applyAlignment="1"/>
    <xf numFmtId="0" fontId="8" fillId="0" borderId="21" xfId="0" applyFont="1" applyBorder="1" applyAlignment="1"/>
    <xf numFmtId="0" fontId="12" fillId="0" borderId="13" xfId="0" applyFont="1" applyBorder="1" applyAlignment="1"/>
    <xf numFmtId="0" fontId="8" fillId="0" borderId="44" xfId="0" applyFont="1" applyBorder="1" applyAlignment="1"/>
    <xf numFmtId="0" fontId="12" fillId="0" borderId="44" xfId="0" applyFont="1" applyBorder="1" applyAlignment="1"/>
    <xf numFmtId="0" fontId="12" fillId="0" borderId="21" xfId="0" applyFont="1" applyBorder="1" applyAlignment="1"/>
    <xf numFmtId="0" fontId="12" fillId="0" borderId="4" xfId="0" applyFont="1" applyBorder="1" applyAlignment="1"/>
    <xf numFmtId="0" fontId="0" fillId="0" borderId="15" xfId="0" applyFont="1" applyBorder="1" applyAlignment="1"/>
    <xf numFmtId="0" fontId="0" fillId="0" borderId="2" xfId="0" applyFont="1" applyBorder="1" applyAlignment="1"/>
    <xf numFmtId="0" fontId="0" fillId="0" borderId="17" xfId="0" applyFont="1" applyBorder="1" applyAlignment="1"/>
    <xf numFmtId="0" fontId="4" fillId="10" borderId="48" xfId="0" applyFont="1" applyFill="1" applyBorder="1" applyAlignment="1">
      <alignment vertical="center"/>
    </xf>
    <xf numFmtId="0" fontId="13" fillId="10" borderId="49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vertical="center"/>
    </xf>
    <xf numFmtId="0" fontId="13" fillId="10" borderId="49" xfId="0" applyFont="1" applyFill="1" applyBorder="1" applyAlignment="1">
      <alignment vertical="center"/>
    </xf>
    <xf numFmtId="0" fontId="13" fillId="10" borderId="48" xfId="0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0" fontId="8" fillId="0" borderId="16" xfId="0" applyFont="1" applyBorder="1" applyAlignment="1"/>
    <xf numFmtId="0" fontId="8" fillId="0" borderId="11" xfId="0" applyFont="1" applyBorder="1" applyAlignment="1"/>
    <xf numFmtId="0" fontId="8" fillId="0" borderId="18" xfId="0" applyFont="1" applyBorder="1" applyAlignment="1"/>
    <xf numFmtId="0" fontId="12" fillId="0" borderId="16" xfId="0" applyFont="1" applyBorder="1" applyAlignment="1"/>
    <xf numFmtId="0" fontId="12" fillId="0" borderId="18" xfId="0" applyFont="1" applyBorder="1" applyAlignment="1"/>
    <xf numFmtId="0" fontId="8" fillId="0" borderId="51" xfId="0" applyFont="1" applyBorder="1" applyAlignment="1"/>
    <xf numFmtId="0" fontId="8" fillId="0" borderId="32" xfId="0" applyFont="1" applyBorder="1" applyAlignment="1"/>
    <xf numFmtId="0" fontId="12" fillId="0" borderId="51" xfId="0" applyFont="1" applyBorder="1" applyAlignment="1"/>
    <xf numFmtId="0" fontId="12" fillId="0" borderId="32" xfId="0" applyFont="1" applyBorder="1" applyAlignment="1"/>
    <xf numFmtId="0" fontId="14" fillId="0" borderId="23" xfId="0" applyFont="1" applyBorder="1" applyAlignment="1"/>
    <xf numFmtId="0" fontId="15" fillId="0" borderId="24" xfId="0" applyFont="1" applyBorder="1" applyAlignment="1"/>
    <xf numFmtId="0" fontId="15" fillId="0" borderId="43" xfId="0" applyFont="1" applyBorder="1" applyAlignment="1"/>
    <xf numFmtId="0" fontId="0" fillId="0" borderId="11" xfId="0" applyBorder="1"/>
    <xf numFmtId="0" fontId="0" fillId="0" borderId="28" xfId="0" applyBorder="1"/>
    <xf numFmtId="0" fontId="0" fillId="0" borderId="52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0" xfId="0" applyFont="1" applyBorder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6" fillId="0" borderId="55" xfId="0" applyFont="1" applyBorder="1" applyProtection="1">
      <protection locked="0"/>
    </xf>
    <xf numFmtId="0" fontId="0" fillId="0" borderId="56" xfId="0" applyBorder="1"/>
    <xf numFmtId="0" fontId="0" fillId="0" borderId="36" xfId="0" applyBorder="1"/>
    <xf numFmtId="0" fontId="18" fillId="11" borderId="58" xfId="0" applyFont="1" applyFill="1" applyBorder="1" applyAlignment="1" applyProtection="1">
      <alignment horizontal="center"/>
      <protection locked="0"/>
    </xf>
    <xf numFmtId="0" fontId="18" fillId="12" borderId="57" xfId="0" applyFont="1" applyFill="1" applyBorder="1" applyAlignment="1" applyProtection="1">
      <alignment horizontal="center"/>
      <protection locked="0"/>
    </xf>
    <xf numFmtId="0" fontId="20" fillId="0" borderId="59" xfId="0" applyFont="1" applyBorder="1" applyAlignment="1" applyProtection="1">
      <alignment horizontal="center"/>
      <protection locked="0"/>
    </xf>
    <xf numFmtId="0" fontId="16" fillId="12" borderId="60" xfId="0" applyFont="1" applyFill="1" applyBorder="1" applyAlignment="1" applyProtection="1">
      <alignment horizontal="center"/>
      <protection locked="0"/>
    </xf>
    <xf numFmtId="0" fontId="20" fillId="0" borderId="60" xfId="0" applyFont="1" applyBorder="1" applyAlignment="1" applyProtection="1">
      <alignment horizontal="center"/>
      <protection locked="0"/>
    </xf>
    <xf numFmtId="0" fontId="16" fillId="12" borderId="61" xfId="0" applyFont="1" applyFill="1" applyBorder="1" applyAlignment="1" applyProtection="1">
      <alignment horizontal="center"/>
      <protection locked="0"/>
    </xf>
    <xf numFmtId="0" fontId="20" fillId="0" borderId="62" xfId="0" applyFont="1" applyBorder="1" applyAlignment="1" applyProtection="1">
      <alignment horizontal="center"/>
      <protection locked="0"/>
    </xf>
    <xf numFmtId="0" fontId="16" fillId="12" borderId="63" xfId="0" applyFont="1" applyFill="1" applyBorder="1" applyAlignment="1" applyProtection="1">
      <alignment horizontal="center"/>
      <protection locked="0"/>
    </xf>
    <xf numFmtId="49" fontId="20" fillId="13" borderId="64" xfId="0" applyNumberFormat="1" applyFont="1" applyFill="1" applyBorder="1" applyAlignment="1" applyProtection="1">
      <alignment horizontal="center"/>
      <protection locked="0"/>
    </xf>
    <xf numFmtId="0" fontId="20" fillId="14" borderId="6" xfId="0" applyFont="1" applyFill="1" applyBorder="1" applyAlignment="1" applyProtection="1">
      <alignment horizontal="center"/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20" fillId="14" borderId="7" xfId="0" applyFont="1" applyFill="1" applyBorder="1" applyAlignment="1" applyProtection="1">
      <alignment horizontal="center"/>
      <protection hidden="1"/>
    </xf>
    <xf numFmtId="49" fontId="20" fillId="13" borderId="65" xfId="0" applyNumberFormat="1" applyFont="1" applyFill="1" applyBorder="1" applyAlignment="1" applyProtection="1">
      <alignment horizontal="center"/>
      <protection locked="0"/>
    </xf>
    <xf numFmtId="0" fontId="20" fillId="0" borderId="66" xfId="0" applyFont="1" applyBorder="1" applyAlignment="1" applyProtection="1">
      <alignment horizontal="center"/>
      <protection locked="0"/>
    </xf>
    <xf numFmtId="0" fontId="16" fillId="12" borderId="67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center"/>
      <protection locked="0"/>
    </xf>
    <xf numFmtId="0" fontId="16" fillId="12" borderId="68" xfId="0" applyFont="1" applyFill="1" applyBorder="1" applyAlignment="1" applyProtection="1">
      <alignment horizontal="center"/>
      <protection locked="0"/>
    </xf>
    <xf numFmtId="0" fontId="20" fillId="0" borderId="69" xfId="0" applyFont="1" applyBorder="1" applyAlignment="1" applyProtection="1">
      <alignment horizontal="center"/>
      <protection locked="0"/>
    </xf>
    <xf numFmtId="0" fontId="16" fillId="12" borderId="70" xfId="0" applyFont="1" applyFill="1" applyBorder="1" applyAlignment="1" applyProtection="1">
      <alignment horizontal="center"/>
      <protection locked="0"/>
    </xf>
    <xf numFmtId="0" fontId="20" fillId="14" borderId="12" xfId="0" applyFont="1" applyFill="1" applyBorder="1" applyAlignment="1" applyProtection="1">
      <alignment horizontal="center"/>
      <protection hidden="1"/>
    </xf>
    <xf numFmtId="0" fontId="20" fillId="14" borderId="13" xfId="0" applyFont="1" applyFill="1" applyBorder="1" applyAlignment="1" applyProtection="1">
      <alignment horizontal="center"/>
      <protection hidden="1"/>
    </xf>
    <xf numFmtId="0" fontId="20" fillId="14" borderId="14" xfId="0" applyFont="1" applyFill="1" applyBorder="1" applyAlignment="1" applyProtection="1">
      <alignment horizontal="center"/>
      <protection hidden="1"/>
    </xf>
    <xf numFmtId="49" fontId="20" fillId="13" borderId="71" xfId="0" applyNumberFormat="1" applyFont="1" applyFill="1" applyBorder="1" applyAlignment="1" applyProtection="1">
      <alignment horizontal="center"/>
      <protection locked="0"/>
    </xf>
    <xf numFmtId="0" fontId="18" fillId="11" borderId="73" xfId="0" applyFont="1" applyFill="1" applyBorder="1" applyAlignment="1" applyProtection="1">
      <alignment horizontal="center"/>
      <protection locked="0"/>
    </xf>
    <xf numFmtId="0" fontId="18" fillId="12" borderId="74" xfId="0" applyFont="1" applyFill="1" applyBorder="1" applyAlignment="1" applyProtection="1">
      <alignment horizontal="center"/>
      <protection locked="0"/>
    </xf>
    <xf numFmtId="0" fontId="18" fillId="11" borderId="74" xfId="0" applyFont="1" applyFill="1" applyBorder="1" applyAlignment="1" applyProtection="1">
      <alignment horizontal="center"/>
      <protection locked="0"/>
    </xf>
    <xf numFmtId="0" fontId="18" fillId="12" borderId="75" xfId="0" applyFont="1" applyFill="1" applyBorder="1" applyAlignment="1" applyProtection="1">
      <alignment horizontal="center"/>
      <protection locked="0"/>
    </xf>
    <xf numFmtId="0" fontId="18" fillId="12" borderId="76" xfId="0" applyFont="1" applyFill="1" applyBorder="1" applyAlignment="1" applyProtection="1">
      <alignment horizontal="center"/>
      <protection locked="0"/>
    </xf>
    <xf numFmtId="49" fontId="18" fillId="13" borderId="43" xfId="0" applyNumberFormat="1" applyFont="1" applyFill="1" applyBorder="1" applyAlignment="1" applyProtection="1">
      <alignment horizontal="center" vertical="center"/>
      <protection locked="0"/>
    </xf>
    <xf numFmtId="0" fontId="20" fillId="0" borderId="77" xfId="0" applyFont="1" applyBorder="1" applyAlignment="1" applyProtection="1">
      <alignment horizontal="center"/>
      <protection locked="0"/>
    </xf>
    <xf numFmtId="0" fontId="16" fillId="12" borderId="78" xfId="0" applyFont="1" applyFill="1" applyBorder="1" applyAlignment="1" applyProtection="1">
      <alignment horizontal="center"/>
      <protection locked="0"/>
    </xf>
    <xf numFmtId="0" fontId="20" fillId="0" borderId="79" xfId="0" applyFont="1" applyBorder="1" applyAlignment="1" applyProtection="1">
      <alignment horizontal="center"/>
      <protection locked="0"/>
    </xf>
    <xf numFmtId="0" fontId="16" fillId="12" borderId="80" xfId="0" applyFont="1" applyFill="1" applyBorder="1" applyAlignment="1" applyProtection="1">
      <alignment horizontal="center"/>
      <protection locked="0"/>
    </xf>
    <xf numFmtId="0" fontId="20" fillId="14" borderId="11" xfId="0" applyFont="1" applyFill="1" applyBorder="1" applyAlignment="1" applyProtection="1">
      <alignment horizontal="center"/>
      <protection hidden="1"/>
    </xf>
    <xf numFmtId="49" fontId="20" fillId="13" borderId="81" xfId="0" applyNumberFormat="1" applyFont="1" applyFill="1" applyBorder="1" applyAlignment="1" applyProtection="1">
      <alignment horizontal="center"/>
      <protection locked="0"/>
    </xf>
    <xf numFmtId="49" fontId="20" fillId="13" borderId="82" xfId="0" applyNumberFormat="1" applyFont="1" applyFill="1" applyBorder="1" applyAlignment="1" applyProtection="1">
      <alignment horizontal="center"/>
      <protection locked="0"/>
    </xf>
    <xf numFmtId="49" fontId="20" fillId="13" borderId="83" xfId="0" applyNumberFormat="1" applyFont="1" applyFill="1" applyBorder="1" applyAlignment="1" applyProtection="1">
      <alignment horizontal="center"/>
      <protection locked="0"/>
    </xf>
    <xf numFmtId="0" fontId="20" fillId="0" borderId="84" xfId="0" applyFont="1" applyBorder="1" applyAlignment="1" applyProtection="1">
      <alignment horizontal="center"/>
      <protection locked="0"/>
    </xf>
    <xf numFmtId="0" fontId="20" fillId="0" borderId="85" xfId="0" applyFont="1" applyBorder="1" applyAlignment="1" applyProtection="1">
      <alignment horizontal="center"/>
      <protection locked="0"/>
    </xf>
    <xf numFmtId="0" fontId="20" fillId="14" borderId="86" xfId="0" applyFont="1" applyFill="1" applyBorder="1" applyAlignment="1" applyProtection="1">
      <alignment horizontal="center"/>
      <protection hidden="1"/>
    </xf>
    <xf numFmtId="0" fontId="20" fillId="14" borderId="18" xfId="0" applyFont="1" applyFill="1" applyBorder="1" applyAlignment="1" applyProtection="1">
      <alignment horizontal="center"/>
      <protection hidden="1"/>
    </xf>
    <xf numFmtId="0" fontId="20" fillId="14" borderId="87" xfId="0" applyFont="1" applyFill="1" applyBorder="1" applyAlignment="1" applyProtection="1">
      <alignment horizontal="center"/>
      <protection hidden="1"/>
    </xf>
    <xf numFmtId="49" fontId="20" fillId="13" borderId="88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wrapText="1"/>
    </xf>
    <xf numFmtId="49" fontId="18" fillId="13" borderId="89" xfId="0" applyNumberFormat="1" applyFont="1" applyFill="1" applyBorder="1" applyAlignment="1" applyProtection="1">
      <alignment horizontal="center" vertical="center"/>
      <protection locked="0"/>
    </xf>
    <xf numFmtId="0" fontId="20" fillId="0" borderId="78" xfId="0" applyFont="1" applyBorder="1" applyAlignment="1" applyProtection="1">
      <alignment horizontal="center"/>
      <protection locked="0"/>
    </xf>
    <xf numFmtId="0" fontId="16" fillId="12" borderId="90" xfId="0" applyFont="1" applyFill="1" applyBorder="1" applyAlignment="1" applyProtection="1">
      <alignment horizontal="center"/>
      <protection locked="0"/>
    </xf>
    <xf numFmtId="0" fontId="20" fillId="14" borderId="33" xfId="0" applyFont="1" applyFill="1" applyBorder="1" applyAlignment="1" applyProtection="1">
      <alignment horizontal="center"/>
      <protection hidden="1"/>
    </xf>
    <xf numFmtId="0" fontId="20" fillId="14" borderId="20" xfId="0" applyFont="1" applyFill="1" applyBorder="1" applyAlignment="1" applyProtection="1">
      <alignment horizontal="center"/>
      <protection hidden="1"/>
    </xf>
    <xf numFmtId="0" fontId="20" fillId="14" borderId="35" xfId="0" applyFont="1" applyFill="1" applyBorder="1" applyAlignment="1" applyProtection="1">
      <alignment horizontal="center"/>
      <protection hidden="1"/>
    </xf>
    <xf numFmtId="0" fontId="18" fillId="11" borderId="91" xfId="0" applyFont="1" applyFill="1" applyBorder="1" applyAlignment="1" applyProtection="1">
      <alignment horizontal="center"/>
      <protection locked="0"/>
    </xf>
    <xf numFmtId="0" fontId="18" fillId="12" borderId="24" xfId="0" applyFont="1" applyFill="1" applyBorder="1" applyAlignment="1" applyProtection="1">
      <alignment horizontal="center"/>
      <protection locked="0"/>
    </xf>
    <xf numFmtId="0" fontId="18" fillId="11" borderId="92" xfId="0" applyFont="1" applyFill="1" applyBorder="1" applyAlignment="1" applyProtection="1">
      <alignment horizontal="center"/>
      <protection locked="0"/>
    </xf>
    <xf numFmtId="0" fontId="18" fillId="12" borderId="93" xfId="0" applyFont="1" applyFill="1" applyBorder="1" applyAlignment="1" applyProtection="1">
      <alignment horizontal="center"/>
      <protection locked="0"/>
    </xf>
    <xf numFmtId="0" fontId="18" fillId="11" borderId="94" xfId="0" applyFont="1" applyFill="1" applyBorder="1" applyAlignment="1" applyProtection="1">
      <alignment horizontal="center"/>
      <protection locked="0"/>
    </xf>
    <xf numFmtId="0" fontId="18" fillId="11" borderId="95" xfId="0" applyFont="1" applyFill="1" applyBorder="1" applyAlignment="1" applyProtection="1">
      <alignment horizontal="center"/>
      <protection locked="0"/>
    </xf>
    <xf numFmtId="0" fontId="18" fillId="12" borderId="92" xfId="0" applyFont="1" applyFill="1" applyBorder="1" applyAlignment="1" applyProtection="1">
      <alignment horizontal="center"/>
      <protection locked="0"/>
    </xf>
    <xf numFmtId="0" fontId="18" fillId="12" borderId="96" xfId="0" applyFont="1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10" borderId="0" xfId="0" applyFont="1" applyFill="1" applyAlignment="1">
      <alignment horizontal="center"/>
    </xf>
    <xf numFmtId="14" fontId="4" fillId="10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4" fillId="10" borderId="0" xfId="0" applyFont="1" applyFill="1" applyAlignment="1" applyProtection="1">
      <alignment horizontal="center"/>
      <protection locked="0"/>
    </xf>
    <xf numFmtId="14" fontId="4" fillId="10" borderId="0" xfId="0" applyNumberFormat="1" applyFont="1" applyFill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4" fontId="4" fillId="1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48" xfId="0" applyFont="1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3" fillId="0" borderId="48" xfId="0" applyFont="1" applyBorder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6" fillId="0" borderId="53" xfId="0" applyFont="1" applyBorder="1" applyAlignment="1" applyProtection="1">
      <alignment horizontal="center"/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16" fillId="0" borderId="72" xfId="0" applyFont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9BC"/>
      <color rgb="FFCC0066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591553</xdr:colOff>
      <xdr:row>0</xdr:row>
      <xdr:rowOff>10026</xdr:rowOff>
    </xdr:from>
    <xdr:to>
      <xdr:col>12</xdr:col>
      <xdr:colOff>110290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8342" y="10026"/>
          <a:ext cx="2807369" cy="154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57964</xdr:colOff>
      <xdr:row>0</xdr:row>
      <xdr:rowOff>0</xdr:rowOff>
    </xdr:from>
    <xdr:to>
      <xdr:col>4</xdr:col>
      <xdr:colOff>257174</xdr:colOff>
      <xdr:row>12</xdr:row>
      <xdr:rowOff>85724</xdr:rowOff>
    </xdr:to>
    <xdr:pic>
      <xdr:nvPicPr>
        <xdr:cNvPr id="3" name="Picture 2" descr="Logo &amp; Dates No Background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2039" y="0"/>
          <a:ext cx="1732735" cy="244792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85723</xdr:colOff>
      <xdr:row>0</xdr:row>
      <xdr:rowOff>90487</xdr:rowOff>
    </xdr:from>
    <xdr:to>
      <xdr:col>6</xdr:col>
      <xdr:colOff>195261</xdr:colOff>
      <xdr:row>12</xdr:row>
      <xdr:rowOff>166687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3" y="90487"/>
          <a:ext cx="6086476" cy="2362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9</xdr:col>
      <xdr:colOff>0</xdr:colOff>
      <xdr:row>1</xdr:row>
      <xdr:rowOff>1808989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5"/>
          <a:ext cx="5029200" cy="1951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Z53"/>
  <sheetViews>
    <sheetView topLeftCell="A4" zoomScale="95" zoomScaleNormal="95" workbookViewId="0">
      <selection activeCell="M35" sqref="M35"/>
    </sheetView>
  </sheetViews>
  <sheetFormatPr defaultRowHeight="15"/>
  <cols>
    <col min="1" max="1" width="6.140625" style="1" customWidth="1"/>
    <col min="2" max="2" width="9.7109375" customWidth="1"/>
    <col min="3" max="3" width="13.5703125" customWidth="1"/>
    <col min="4" max="4" width="8" style="2" customWidth="1"/>
    <col min="5" max="5" width="9" style="2" customWidth="1"/>
    <col min="6" max="6" width="13.28515625" style="2" customWidth="1"/>
    <col min="7" max="22" width="4.5703125" style="29" customWidth="1"/>
    <col min="23" max="26" width="5.140625" style="29" customWidth="1"/>
    <col min="27" max="27" width="7.7109375" customWidth="1"/>
  </cols>
  <sheetData>
    <row r="1" spans="1:27 16328:16328" ht="84" customHeight="1"/>
    <row r="2" spans="1:27 16328:16328" s="21" customFormat="1" ht="18.75">
      <c r="A2" s="255" t="s">
        <v>10</v>
      </c>
      <c r="B2" s="255"/>
      <c r="C2" s="255"/>
      <c r="D2" s="255"/>
      <c r="E2" s="23"/>
      <c r="F2" s="25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7 16328:16328" s="21" customFormat="1" ht="18.75">
      <c r="A3" s="256">
        <v>41784</v>
      </c>
      <c r="B3" s="255"/>
      <c r="C3" s="255"/>
      <c r="D3" s="255"/>
      <c r="E3" s="23"/>
      <c r="F3" s="25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7 16328:16328" s="21" customFormat="1" ht="15.75" thickBot="1">
      <c r="A4" s="20"/>
      <c r="D4" s="22"/>
      <c r="E4" s="22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7 16328:16328" ht="15.75" thickBot="1">
      <c r="A5" s="254" t="s">
        <v>7</v>
      </c>
      <c r="B5" s="254"/>
      <c r="C5" s="254"/>
      <c r="D5" s="254"/>
      <c r="E5" s="254"/>
      <c r="F5" s="94"/>
      <c r="G5" s="248">
        <v>1</v>
      </c>
      <c r="H5" s="249"/>
      <c r="I5" s="249"/>
      <c r="J5" s="250"/>
      <c r="K5" s="238">
        <v>2</v>
      </c>
      <c r="L5" s="239"/>
      <c r="M5" s="239"/>
      <c r="N5" s="240"/>
      <c r="O5" s="251">
        <v>3</v>
      </c>
      <c r="P5" s="249">
        <v>4</v>
      </c>
      <c r="Q5" s="249"/>
      <c r="R5" s="250"/>
      <c r="S5" s="238">
        <v>4</v>
      </c>
      <c r="T5" s="239"/>
      <c r="U5" s="239"/>
      <c r="V5" s="240"/>
      <c r="W5" s="241" t="s">
        <v>11</v>
      </c>
      <c r="X5" s="242"/>
      <c r="Y5" s="242"/>
      <c r="Z5" s="243"/>
      <c r="AA5" s="21"/>
      <c r="XCZ5" s="21"/>
    </row>
    <row r="6" spans="1:27 16328:16328">
      <c r="A6" s="101"/>
      <c r="B6" s="244" t="s">
        <v>0</v>
      </c>
      <c r="C6" s="246" t="s">
        <v>1</v>
      </c>
      <c r="D6" s="246" t="s">
        <v>111</v>
      </c>
      <c r="E6" s="252" t="s">
        <v>12</v>
      </c>
      <c r="F6" s="257" t="s">
        <v>17</v>
      </c>
      <c r="G6" s="11" t="s">
        <v>5</v>
      </c>
      <c r="H6" s="7" t="s">
        <v>110</v>
      </c>
      <c r="I6" s="7" t="s">
        <v>4</v>
      </c>
      <c r="J6" s="7" t="s">
        <v>110</v>
      </c>
      <c r="K6" s="15" t="s">
        <v>5</v>
      </c>
      <c r="L6" s="6" t="s">
        <v>4</v>
      </c>
      <c r="M6" s="6" t="s">
        <v>4</v>
      </c>
      <c r="N6" s="16" t="s">
        <v>4</v>
      </c>
      <c r="O6" s="33" t="s">
        <v>5</v>
      </c>
      <c r="P6" s="7" t="s">
        <v>110</v>
      </c>
      <c r="Q6" s="7" t="s">
        <v>4</v>
      </c>
      <c r="R6" s="7" t="s">
        <v>110</v>
      </c>
      <c r="S6" s="15" t="s">
        <v>5</v>
      </c>
      <c r="T6" s="6" t="s">
        <v>4</v>
      </c>
      <c r="U6" s="6" t="s">
        <v>4</v>
      </c>
      <c r="V6" s="16" t="s">
        <v>4</v>
      </c>
      <c r="W6" s="40" t="s">
        <v>5</v>
      </c>
      <c r="X6" s="7" t="s">
        <v>110</v>
      </c>
      <c r="Y6" s="41" t="s">
        <v>4</v>
      </c>
      <c r="Z6" s="7" t="s">
        <v>110</v>
      </c>
      <c r="AA6" s="21"/>
    </row>
    <row r="7" spans="1:27 16328:16328" ht="15.75" thickBot="1">
      <c r="A7" s="103"/>
      <c r="B7" s="245"/>
      <c r="C7" s="247"/>
      <c r="D7" s="247"/>
      <c r="E7" s="253"/>
      <c r="F7" s="258"/>
      <c r="G7" s="64"/>
      <c r="H7" s="65"/>
      <c r="I7" s="65"/>
      <c r="J7" s="66"/>
      <c r="K7" s="67"/>
      <c r="L7" s="68"/>
      <c r="M7" s="68"/>
      <c r="N7" s="69"/>
      <c r="O7" s="70"/>
      <c r="P7" s="65"/>
      <c r="Q7" s="65"/>
      <c r="R7" s="66"/>
      <c r="S7" s="67"/>
      <c r="T7" s="68"/>
      <c r="U7" s="68"/>
      <c r="V7" s="69"/>
      <c r="W7" s="71"/>
      <c r="X7" s="72"/>
      <c r="Y7" s="72"/>
      <c r="Z7" s="73"/>
      <c r="AA7" s="5" t="s">
        <v>6</v>
      </c>
    </row>
    <row r="8" spans="1:27 16328:16328" ht="15.75">
      <c r="A8" s="105">
        <v>1</v>
      </c>
      <c r="B8" s="111" t="s">
        <v>63</v>
      </c>
      <c r="C8" s="106" t="s">
        <v>64</v>
      </c>
      <c r="D8" s="106">
        <v>1992</v>
      </c>
      <c r="E8" s="106" t="s">
        <v>22</v>
      </c>
      <c r="F8" s="108" t="s">
        <v>44</v>
      </c>
      <c r="G8" s="84">
        <v>1</v>
      </c>
      <c r="H8" s="85">
        <v>2</v>
      </c>
      <c r="I8" s="85">
        <v>1</v>
      </c>
      <c r="J8" s="86">
        <v>2</v>
      </c>
      <c r="K8" s="87">
        <v>1</v>
      </c>
      <c r="L8" s="88">
        <v>3</v>
      </c>
      <c r="M8" s="88">
        <v>1</v>
      </c>
      <c r="N8" s="89">
        <v>2</v>
      </c>
      <c r="O8" s="90">
        <v>0</v>
      </c>
      <c r="P8" s="85">
        <v>0</v>
      </c>
      <c r="Q8" s="85">
        <v>1</v>
      </c>
      <c r="R8" s="86">
        <v>3</v>
      </c>
      <c r="S8" s="87">
        <v>1</v>
      </c>
      <c r="T8" s="88">
        <v>1</v>
      </c>
      <c r="U8" s="88">
        <v>1</v>
      </c>
      <c r="V8" s="89">
        <v>1</v>
      </c>
      <c r="W8" s="91">
        <f t="shared" ref="W8:W13" si="0">+G8+K8+O8+S8</f>
        <v>3</v>
      </c>
      <c r="X8" s="92">
        <f t="shared" ref="X8:Z13" si="1">H8+L8+P8+T8</f>
        <v>6</v>
      </c>
      <c r="Y8" s="92">
        <f t="shared" si="1"/>
        <v>4</v>
      </c>
      <c r="Z8" s="93">
        <f t="shared" si="1"/>
        <v>8</v>
      </c>
      <c r="AA8" s="121">
        <v>1</v>
      </c>
    </row>
    <row r="9" spans="1:27 16328:16328" ht="15.75">
      <c r="A9" s="97">
        <v>2</v>
      </c>
      <c r="B9" s="117" t="s">
        <v>78</v>
      </c>
      <c r="C9" s="55" t="s">
        <v>98</v>
      </c>
      <c r="D9" s="55">
        <v>1992</v>
      </c>
      <c r="E9" s="55" t="s">
        <v>28</v>
      </c>
      <c r="F9" s="102" t="s">
        <v>29</v>
      </c>
      <c r="G9" s="13">
        <v>1</v>
      </c>
      <c r="H9" s="9">
        <v>6</v>
      </c>
      <c r="I9" s="9">
        <v>1</v>
      </c>
      <c r="J9" s="32">
        <v>1</v>
      </c>
      <c r="K9" s="17">
        <v>1</v>
      </c>
      <c r="L9" s="10">
        <v>2</v>
      </c>
      <c r="M9" s="10">
        <v>1</v>
      </c>
      <c r="N9" s="18">
        <v>1</v>
      </c>
      <c r="O9" s="34">
        <v>0</v>
      </c>
      <c r="P9" s="9">
        <v>0</v>
      </c>
      <c r="Q9" s="9">
        <v>1</v>
      </c>
      <c r="R9" s="32">
        <v>1</v>
      </c>
      <c r="S9" s="17">
        <v>1</v>
      </c>
      <c r="T9" s="10">
        <v>1</v>
      </c>
      <c r="U9" s="10">
        <v>1</v>
      </c>
      <c r="V9" s="18">
        <v>1</v>
      </c>
      <c r="W9" s="42">
        <f t="shared" si="0"/>
        <v>3</v>
      </c>
      <c r="X9" s="43">
        <f t="shared" si="1"/>
        <v>9</v>
      </c>
      <c r="Y9" s="43">
        <f t="shared" si="1"/>
        <v>4</v>
      </c>
      <c r="Z9" s="44">
        <f t="shared" si="1"/>
        <v>4</v>
      </c>
      <c r="AA9" s="121">
        <v>2</v>
      </c>
    </row>
    <row r="10" spans="1:27 16328:16328" ht="15.75">
      <c r="A10" s="97">
        <v>3</v>
      </c>
      <c r="B10" s="112" t="s">
        <v>49</v>
      </c>
      <c r="C10" s="4" t="s">
        <v>50</v>
      </c>
      <c r="D10" s="4">
        <v>1988</v>
      </c>
      <c r="E10" s="4" t="s">
        <v>22</v>
      </c>
      <c r="F10" s="98" t="s">
        <v>44</v>
      </c>
      <c r="G10" s="13">
        <v>1</v>
      </c>
      <c r="H10" s="9">
        <v>1</v>
      </c>
      <c r="I10" s="9">
        <v>1</v>
      </c>
      <c r="J10" s="32">
        <v>1</v>
      </c>
      <c r="K10" s="17">
        <v>0</v>
      </c>
      <c r="L10" s="10">
        <v>0</v>
      </c>
      <c r="M10" s="10">
        <v>1</v>
      </c>
      <c r="N10" s="18">
        <v>2</v>
      </c>
      <c r="O10" s="34">
        <v>0</v>
      </c>
      <c r="P10" s="9">
        <v>0</v>
      </c>
      <c r="Q10" s="9">
        <v>1</v>
      </c>
      <c r="R10" s="32">
        <v>1</v>
      </c>
      <c r="S10" s="17">
        <v>1</v>
      </c>
      <c r="T10" s="10">
        <v>2</v>
      </c>
      <c r="U10" s="10">
        <v>1</v>
      </c>
      <c r="V10" s="18">
        <v>1</v>
      </c>
      <c r="W10" s="42">
        <f t="shared" si="0"/>
        <v>2</v>
      </c>
      <c r="X10" s="43">
        <f t="shared" si="1"/>
        <v>3</v>
      </c>
      <c r="Y10" s="43">
        <f t="shared" si="1"/>
        <v>4</v>
      </c>
      <c r="Z10" s="44">
        <f t="shared" si="1"/>
        <v>5</v>
      </c>
      <c r="AA10" s="121">
        <v>3</v>
      </c>
    </row>
    <row r="11" spans="1:27 16328:16328" ht="15.75">
      <c r="A11" s="97">
        <v>4</v>
      </c>
      <c r="B11" s="112" t="s">
        <v>40</v>
      </c>
      <c r="C11" s="4" t="s">
        <v>41</v>
      </c>
      <c r="D11" s="4">
        <v>1988</v>
      </c>
      <c r="E11" s="4" t="s">
        <v>28</v>
      </c>
      <c r="F11" s="98" t="s">
        <v>29</v>
      </c>
      <c r="G11" s="13">
        <v>1</v>
      </c>
      <c r="H11" s="9">
        <v>1</v>
      </c>
      <c r="I11" s="9">
        <v>1</v>
      </c>
      <c r="J11" s="32">
        <v>1</v>
      </c>
      <c r="K11" s="17">
        <v>1</v>
      </c>
      <c r="L11" s="10">
        <v>3</v>
      </c>
      <c r="M11" s="10">
        <v>1</v>
      </c>
      <c r="N11" s="18">
        <v>2</v>
      </c>
      <c r="O11" s="34">
        <v>0</v>
      </c>
      <c r="P11" s="9">
        <v>0</v>
      </c>
      <c r="Q11" s="9">
        <v>1</v>
      </c>
      <c r="R11" s="32">
        <v>1</v>
      </c>
      <c r="S11" s="17">
        <v>0</v>
      </c>
      <c r="T11" s="10">
        <v>0</v>
      </c>
      <c r="U11" s="10">
        <v>1</v>
      </c>
      <c r="V11" s="18">
        <v>1</v>
      </c>
      <c r="W11" s="42">
        <f t="shared" si="0"/>
        <v>2</v>
      </c>
      <c r="X11" s="43">
        <f t="shared" si="1"/>
        <v>4</v>
      </c>
      <c r="Y11" s="43">
        <f t="shared" si="1"/>
        <v>4</v>
      </c>
      <c r="Z11" s="44">
        <f t="shared" si="1"/>
        <v>5</v>
      </c>
      <c r="AA11" s="121">
        <v>4</v>
      </c>
    </row>
    <row r="12" spans="1:27 16328:16328" ht="15.75">
      <c r="A12" s="97">
        <v>5</v>
      </c>
      <c r="B12" s="112" t="s">
        <v>38</v>
      </c>
      <c r="C12" s="4" t="s">
        <v>39</v>
      </c>
      <c r="D12" s="4">
        <v>1991</v>
      </c>
      <c r="E12" s="4" t="s">
        <v>35</v>
      </c>
      <c r="F12" s="98" t="s">
        <v>37</v>
      </c>
      <c r="G12" s="13">
        <v>0</v>
      </c>
      <c r="H12" s="9">
        <v>0</v>
      </c>
      <c r="I12" s="9">
        <v>1</v>
      </c>
      <c r="J12" s="32">
        <v>2</v>
      </c>
      <c r="K12" s="17">
        <v>1</v>
      </c>
      <c r="L12" s="10">
        <v>3</v>
      </c>
      <c r="M12" s="10">
        <v>1</v>
      </c>
      <c r="N12" s="18">
        <v>2</v>
      </c>
      <c r="O12" s="34">
        <v>0</v>
      </c>
      <c r="P12" s="9">
        <v>0</v>
      </c>
      <c r="Q12" s="9">
        <v>1</v>
      </c>
      <c r="R12" s="32">
        <v>1</v>
      </c>
      <c r="S12" s="17">
        <v>0</v>
      </c>
      <c r="T12" s="10">
        <v>0</v>
      </c>
      <c r="U12" s="10">
        <v>1</v>
      </c>
      <c r="V12" s="18">
        <v>1</v>
      </c>
      <c r="W12" s="42">
        <f t="shared" si="0"/>
        <v>1</v>
      </c>
      <c r="X12" s="43">
        <f t="shared" si="1"/>
        <v>3</v>
      </c>
      <c r="Y12" s="43">
        <f t="shared" si="1"/>
        <v>4</v>
      </c>
      <c r="Z12" s="44">
        <f t="shared" si="1"/>
        <v>6</v>
      </c>
      <c r="AA12" s="121">
        <v>5</v>
      </c>
    </row>
    <row r="13" spans="1:27 16328:16328" ht="16.5" thickBot="1">
      <c r="A13" s="99">
        <v>6</v>
      </c>
      <c r="B13" s="118" t="s">
        <v>47</v>
      </c>
      <c r="C13" s="109" t="s">
        <v>48</v>
      </c>
      <c r="D13" s="109">
        <v>1987</v>
      </c>
      <c r="E13" s="109" t="s">
        <v>35</v>
      </c>
      <c r="F13" s="110" t="s">
        <v>37</v>
      </c>
      <c r="G13" s="30">
        <v>0</v>
      </c>
      <c r="H13" s="31">
        <v>0</v>
      </c>
      <c r="I13" s="31">
        <v>1</v>
      </c>
      <c r="J13" s="38">
        <v>2</v>
      </c>
      <c r="K13" s="35">
        <v>0</v>
      </c>
      <c r="L13" s="36">
        <v>0</v>
      </c>
      <c r="M13" s="36">
        <v>1</v>
      </c>
      <c r="N13" s="37">
        <v>4</v>
      </c>
      <c r="O13" s="39">
        <v>0</v>
      </c>
      <c r="P13" s="31">
        <v>0</v>
      </c>
      <c r="Q13" s="31">
        <v>0</v>
      </c>
      <c r="R13" s="38">
        <v>0</v>
      </c>
      <c r="S13" s="35">
        <v>0</v>
      </c>
      <c r="T13" s="36">
        <v>0</v>
      </c>
      <c r="U13" s="36">
        <v>1</v>
      </c>
      <c r="V13" s="37">
        <v>4</v>
      </c>
      <c r="W13" s="46">
        <f t="shared" si="0"/>
        <v>0</v>
      </c>
      <c r="X13" s="47">
        <f t="shared" si="1"/>
        <v>0</v>
      </c>
      <c r="Y13" s="47">
        <f t="shared" si="1"/>
        <v>3</v>
      </c>
      <c r="Z13" s="48">
        <f t="shared" si="1"/>
        <v>10</v>
      </c>
      <c r="AA13" s="121">
        <v>6</v>
      </c>
    </row>
    <row r="14" spans="1:27 16328:16328" hidden="1">
      <c r="A14" s="63">
        <v>7</v>
      </c>
      <c r="B14" s="55"/>
      <c r="C14" s="55"/>
      <c r="D14" s="95"/>
      <c r="E14" s="95"/>
      <c r="F14" s="95"/>
      <c r="G14" s="74"/>
      <c r="H14" s="75"/>
      <c r="I14" s="75"/>
      <c r="J14" s="76"/>
      <c r="K14" s="77"/>
      <c r="L14" s="78"/>
      <c r="M14" s="78"/>
      <c r="N14" s="79"/>
      <c r="O14" s="80"/>
      <c r="P14" s="75"/>
      <c r="Q14" s="75"/>
      <c r="R14" s="76"/>
      <c r="S14" s="77"/>
      <c r="T14" s="78"/>
      <c r="U14" s="78"/>
      <c r="V14" s="79"/>
      <c r="W14" s="81">
        <f t="shared" ref="W14:W19" si="2">+G14+K14+O14+S14</f>
        <v>0</v>
      </c>
      <c r="X14" s="82">
        <f t="shared" ref="X14:X19" si="3">H14+L14+P14+T14</f>
        <v>0</v>
      </c>
      <c r="Y14" s="82">
        <f t="shared" ref="Y14:Y19" si="4">I14+M14+Q14+U14</f>
        <v>0</v>
      </c>
      <c r="Z14" s="83">
        <f t="shared" ref="Z14:Z19" si="5">J14+N14+R14+V14</f>
        <v>0</v>
      </c>
      <c r="AA14" s="27"/>
    </row>
    <row r="15" spans="1:27 16328:16328" hidden="1">
      <c r="A15" s="3">
        <v>8</v>
      </c>
      <c r="B15" s="4"/>
      <c r="C15" s="4"/>
      <c r="D15" s="26"/>
      <c r="E15" s="26"/>
      <c r="F15" s="26"/>
      <c r="G15" s="13"/>
      <c r="H15" s="9"/>
      <c r="I15" s="9"/>
      <c r="J15" s="32"/>
      <c r="K15" s="17"/>
      <c r="L15" s="10"/>
      <c r="M15" s="10"/>
      <c r="N15" s="18"/>
      <c r="O15" s="34"/>
      <c r="P15" s="9"/>
      <c r="Q15" s="9"/>
      <c r="R15" s="32"/>
      <c r="S15" s="17"/>
      <c r="T15" s="10"/>
      <c r="U15" s="10"/>
      <c r="V15" s="18"/>
      <c r="W15" s="42">
        <f t="shared" si="2"/>
        <v>0</v>
      </c>
      <c r="X15" s="43">
        <f t="shared" si="3"/>
        <v>0</v>
      </c>
      <c r="Y15" s="43">
        <f t="shared" si="4"/>
        <v>0</v>
      </c>
      <c r="Z15" s="44">
        <f t="shared" si="5"/>
        <v>0</v>
      </c>
      <c r="AA15" s="27"/>
    </row>
    <row r="16" spans="1:27 16328:16328" hidden="1">
      <c r="A16" s="3">
        <v>9</v>
      </c>
      <c r="B16" s="4"/>
      <c r="C16" s="4"/>
      <c r="D16" s="26"/>
      <c r="E16" s="26"/>
      <c r="F16" s="26"/>
      <c r="G16" s="13"/>
      <c r="H16" s="9"/>
      <c r="I16" s="9"/>
      <c r="J16" s="32"/>
      <c r="K16" s="17"/>
      <c r="L16" s="10"/>
      <c r="M16" s="10"/>
      <c r="N16" s="18"/>
      <c r="O16" s="34"/>
      <c r="P16" s="9"/>
      <c r="Q16" s="9"/>
      <c r="R16" s="32"/>
      <c r="S16" s="17"/>
      <c r="T16" s="10"/>
      <c r="U16" s="10"/>
      <c r="V16" s="18"/>
      <c r="W16" s="42">
        <f t="shared" si="2"/>
        <v>0</v>
      </c>
      <c r="X16" s="43">
        <f t="shared" si="3"/>
        <v>0</v>
      </c>
      <c r="Y16" s="43">
        <f t="shared" si="4"/>
        <v>0</v>
      </c>
      <c r="Z16" s="44">
        <f t="shared" si="5"/>
        <v>0</v>
      </c>
      <c r="AA16" s="27"/>
    </row>
    <row r="17" spans="1:27" hidden="1">
      <c r="A17" s="3">
        <v>10</v>
      </c>
      <c r="B17" s="4"/>
      <c r="C17" s="4"/>
      <c r="D17" s="26"/>
      <c r="E17" s="26"/>
      <c r="F17" s="26"/>
      <c r="G17" s="13"/>
      <c r="H17" s="9"/>
      <c r="I17" s="9"/>
      <c r="J17" s="32"/>
      <c r="K17" s="17"/>
      <c r="L17" s="10"/>
      <c r="M17" s="10"/>
      <c r="N17" s="18"/>
      <c r="O17" s="34"/>
      <c r="P17" s="9"/>
      <c r="Q17" s="9"/>
      <c r="R17" s="32"/>
      <c r="S17" s="17"/>
      <c r="T17" s="10"/>
      <c r="U17" s="10"/>
      <c r="V17" s="18"/>
      <c r="W17" s="42">
        <f t="shared" si="2"/>
        <v>0</v>
      </c>
      <c r="X17" s="43">
        <f t="shared" si="3"/>
        <v>0</v>
      </c>
      <c r="Y17" s="43">
        <f t="shared" si="4"/>
        <v>0</v>
      </c>
      <c r="Z17" s="44">
        <f t="shared" si="5"/>
        <v>0</v>
      </c>
      <c r="AA17" s="27"/>
    </row>
    <row r="18" spans="1:27" hidden="1">
      <c r="A18" s="3">
        <v>11</v>
      </c>
      <c r="B18" s="4"/>
      <c r="C18" s="4"/>
      <c r="D18" s="26"/>
      <c r="E18" s="26"/>
      <c r="F18" s="26"/>
      <c r="G18" s="13"/>
      <c r="H18" s="9"/>
      <c r="I18" s="9"/>
      <c r="J18" s="32"/>
      <c r="K18" s="17"/>
      <c r="L18" s="10"/>
      <c r="M18" s="10"/>
      <c r="N18" s="18"/>
      <c r="O18" s="34"/>
      <c r="P18" s="9"/>
      <c r="Q18" s="9"/>
      <c r="R18" s="32"/>
      <c r="S18" s="17"/>
      <c r="T18" s="10"/>
      <c r="U18" s="10"/>
      <c r="V18" s="18"/>
      <c r="W18" s="42">
        <f t="shared" si="2"/>
        <v>0</v>
      </c>
      <c r="X18" s="43">
        <f t="shared" si="3"/>
        <v>0</v>
      </c>
      <c r="Y18" s="43">
        <f t="shared" si="4"/>
        <v>0</v>
      </c>
      <c r="Z18" s="44">
        <f t="shared" si="5"/>
        <v>0</v>
      </c>
      <c r="AA18" s="27"/>
    </row>
    <row r="19" spans="1:27" ht="15.75" hidden="1" thickBot="1">
      <c r="A19" s="3">
        <v>12</v>
      </c>
      <c r="B19" s="4"/>
      <c r="C19" s="4"/>
      <c r="D19" s="26"/>
      <c r="E19" s="26"/>
      <c r="F19" s="26"/>
      <c r="G19" s="30"/>
      <c r="H19" s="31"/>
      <c r="I19" s="31"/>
      <c r="J19" s="38"/>
      <c r="K19" s="35"/>
      <c r="L19" s="36"/>
      <c r="M19" s="36"/>
      <c r="N19" s="37"/>
      <c r="O19" s="39"/>
      <c r="P19" s="31"/>
      <c r="Q19" s="31"/>
      <c r="R19" s="38"/>
      <c r="S19" s="35"/>
      <c r="T19" s="36"/>
      <c r="U19" s="36"/>
      <c r="V19" s="37"/>
      <c r="W19" s="46">
        <f t="shared" si="2"/>
        <v>0</v>
      </c>
      <c r="X19" s="47">
        <f t="shared" si="3"/>
        <v>0</v>
      </c>
      <c r="Y19" s="47">
        <f t="shared" si="4"/>
        <v>0</v>
      </c>
      <c r="Z19" s="48">
        <f t="shared" si="5"/>
        <v>0</v>
      </c>
      <c r="AA19" s="27"/>
    </row>
    <row r="20" spans="1:27" s="21" customFormat="1">
      <c r="A20" s="24"/>
      <c r="D20" s="22"/>
      <c r="E20" s="22"/>
      <c r="F20" s="22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45"/>
      <c r="X20" s="45"/>
      <c r="Y20" s="45"/>
      <c r="Z20" s="45"/>
    </row>
    <row r="21" spans="1:27" s="21" customFormat="1">
      <c r="A21" s="20"/>
      <c r="D21" s="22"/>
      <c r="E21" s="22"/>
      <c r="F21" s="2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45"/>
      <c r="X21" s="45"/>
      <c r="Y21" s="45"/>
      <c r="Z21" s="45"/>
    </row>
    <row r="22" spans="1:27" s="21" customFormat="1" ht="15.75" thickBot="1">
      <c r="A22" s="20"/>
      <c r="D22" s="22"/>
      <c r="E22" s="22"/>
      <c r="F22" s="22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45"/>
      <c r="X22" s="45"/>
      <c r="Y22" s="45"/>
      <c r="Z22" s="45"/>
    </row>
    <row r="23" spans="1:27" ht="15.75" thickBot="1">
      <c r="A23" s="254" t="s">
        <v>8</v>
      </c>
      <c r="B23" s="254"/>
      <c r="C23" s="254"/>
      <c r="D23" s="254"/>
      <c r="E23" s="254"/>
      <c r="F23" s="94"/>
      <c r="G23" s="248">
        <v>1</v>
      </c>
      <c r="H23" s="249"/>
      <c r="I23" s="249"/>
      <c r="J23" s="250"/>
      <c r="K23" s="238">
        <v>2</v>
      </c>
      <c r="L23" s="239"/>
      <c r="M23" s="239"/>
      <c r="N23" s="240"/>
      <c r="O23" s="251">
        <v>3</v>
      </c>
      <c r="P23" s="249">
        <v>4</v>
      </c>
      <c r="Q23" s="249"/>
      <c r="R23" s="250"/>
      <c r="S23" s="238">
        <v>4</v>
      </c>
      <c r="T23" s="239"/>
      <c r="U23" s="239"/>
      <c r="V23" s="240"/>
      <c r="W23" s="241" t="s">
        <v>11</v>
      </c>
      <c r="X23" s="242"/>
      <c r="Y23" s="242"/>
      <c r="Z23" s="243"/>
      <c r="AA23" s="21"/>
    </row>
    <row r="24" spans="1:27" ht="15" customHeight="1">
      <c r="A24" s="96"/>
      <c r="B24" s="244" t="s">
        <v>0</v>
      </c>
      <c r="C24" s="246" t="s">
        <v>1</v>
      </c>
      <c r="D24" s="246" t="s">
        <v>111</v>
      </c>
      <c r="E24" s="252" t="s">
        <v>12</v>
      </c>
      <c r="F24" s="257" t="s">
        <v>17</v>
      </c>
      <c r="G24" s="11" t="s">
        <v>5</v>
      </c>
      <c r="H24" s="7" t="s">
        <v>110</v>
      </c>
      <c r="I24" s="7" t="s">
        <v>4</v>
      </c>
      <c r="J24" s="7" t="s">
        <v>110</v>
      </c>
      <c r="K24" s="15" t="s">
        <v>5</v>
      </c>
      <c r="L24" s="6" t="s">
        <v>4</v>
      </c>
      <c r="M24" s="6" t="s">
        <v>4</v>
      </c>
      <c r="N24" s="16" t="s">
        <v>4</v>
      </c>
      <c r="O24" s="33" t="s">
        <v>5</v>
      </c>
      <c r="P24" s="7" t="s">
        <v>110</v>
      </c>
      <c r="Q24" s="7" t="s">
        <v>4</v>
      </c>
      <c r="R24" s="7" t="s">
        <v>110</v>
      </c>
      <c r="S24" s="15" t="s">
        <v>5</v>
      </c>
      <c r="T24" s="6" t="s">
        <v>4</v>
      </c>
      <c r="U24" s="6" t="s">
        <v>4</v>
      </c>
      <c r="V24" s="16" t="s">
        <v>4</v>
      </c>
      <c r="W24" s="40" t="s">
        <v>5</v>
      </c>
      <c r="X24" s="7" t="s">
        <v>110</v>
      </c>
      <c r="Y24" s="41" t="s">
        <v>4</v>
      </c>
      <c r="Z24" s="7" t="s">
        <v>110</v>
      </c>
      <c r="AA24" s="21"/>
    </row>
    <row r="25" spans="1:27" ht="15.75" thickBot="1">
      <c r="A25" s="104"/>
      <c r="B25" s="245"/>
      <c r="C25" s="247"/>
      <c r="D25" s="247"/>
      <c r="E25" s="253"/>
      <c r="F25" s="258"/>
      <c r="G25" s="64"/>
      <c r="H25" s="65"/>
      <c r="I25" s="65"/>
      <c r="J25" s="66"/>
      <c r="K25" s="67"/>
      <c r="L25" s="68"/>
      <c r="M25" s="68"/>
      <c r="N25" s="69"/>
      <c r="O25" s="70"/>
      <c r="P25" s="65"/>
      <c r="Q25" s="65"/>
      <c r="R25" s="66"/>
      <c r="S25" s="67"/>
      <c r="T25" s="68"/>
      <c r="U25" s="68"/>
      <c r="V25" s="69"/>
      <c r="W25" s="71"/>
      <c r="X25" s="72"/>
      <c r="Y25" s="72"/>
      <c r="Z25" s="73"/>
      <c r="AA25" s="5" t="s">
        <v>6</v>
      </c>
    </row>
    <row r="26" spans="1:27" ht="15.75">
      <c r="A26" s="114">
        <v>1</v>
      </c>
      <c r="B26" s="111" t="s">
        <v>32</v>
      </c>
      <c r="C26" s="106" t="s">
        <v>33</v>
      </c>
      <c r="D26" s="106">
        <v>1985</v>
      </c>
      <c r="E26" s="107" t="s">
        <v>19</v>
      </c>
      <c r="F26" s="108" t="s">
        <v>34</v>
      </c>
      <c r="G26" s="84">
        <v>1</v>
      </c>
      <c r="H26" s="85">
        <v>2</v>
      </c>
      <c r="I26" s="85">
        <v>1</v>
      </c>
      <c r="J26" s="86">
        <v>1</v>
      </c>
      <c r="K26" s="87">
        <v>1</v>
      </c>
      <c r="L26" s="88">
        <v>1</v>
      </c>
      <c r="M26" s="88">
        <v>1</v>
      </c>
      <c r="N26" s="89">
        <v>1</v>
      </c>
      <c r="O26" s="90">
        <v>1</v>
      </c>
      <c r="P26" s="85">
        <v>2</v>
      </c>
      <c r="Q26" s="85">
        <v>1</v>
      </c>
      <c r="R26" s="86">
        <v>1</v>
      </c>
      <c r="S26" s="87">
        <v>1</v>
      </c>
      <c r="T26" s="88">
        <v>1</v>
      </c>
      <c r="U26" s="88">
        <v>1</v>
      </c>
      <c r="V26" s="89">
        <v>1</v>
      </c>
      <c r="W26" s="91">
        <f t="shared" ref="W26:W31" si="6">+G26+K26+O26+S26</f>
        <v>4</v>
      </c>
      <c r="X26" s="92">
        <f t="shared" ref="X26:Z31" si="7">H26+L26+P26+T26</f>
        <v>6</v>
      </c>
      <c r="Y26" s="92">
        <f t="shared" si="7"/>
        <v>4</v>
      </c>
      <c r="Z26" s="93">
        <f t="shared" si="7"/>
        <v>4</v>
      </c>
      <c r="AA26" s="120">
        <v>1</v>
      </c>
    </row>
    <row r="27" spans="1:27" ht="15.75">
      <c r="A27" s="115">
        <v>2</v>
      </c>
      <c r="B27" s="112" t="s">
        <v>99</v>
      </c>
      <c r="C27" s="4" t="s">
        <v>100</v>
      </c>
      <c r="D27" s="4">
        <v>1995</v>
      </c>
      <c r="E27" s="4" t="s">
        <v>22</v>
      </c>
      <c r="F27" s="98" t="s">
        <v>44</v>
      </c>
      <c r="G27" s="13">
        <v>1</v>
      </c>
      <c r="H27" s="9">
        <v>1</v>
      </c>
      <c r="I27" s="9">
        <v>1</v>
      </c>
      <c r="J27" s="32">
        <v>1</v>
      </c>
      <c r="K27" s="17">
        <v>1</v>
      </c>
      <c r="L27" s="10">
        <v>2</v>
      </c>
      <c r="M27" s="10">
        <v>1</v>
      </c>
      <c r="N27" s="18">
        <v>2</v>
      </c>
      <c r="O27" s="34">
        <v>0</v>
      </c>
      <c r="P27" s="9">
        <v>0</v>
      </c>
      <c r="Q27" s="9">
        <v>1</v>
      </c>
      <c r="R27" s="32">
        <v>1</v>
      </c>
      <c r="S27" s="17">
        <v>0</v>
      </c>
      <c r="T27" s="10">
        <v>0</v>
      </c>
      <c r="U27" s="10">
        <v>0</v>
      </c>
      <c r="V27" s="18">
        <v>0</v>
      </c>
      <c r="W27" s="42">
        <f t="shared" si="6"/>
        <v>2</v>
      </c>
      <c r="X27" s="43">
        <f t="shared" si="7"/>
        <v>3</v>
      </c>
      <c r="Y27" s="43">
        <f t="shared" si="7"/>
        <v>3</v>
      </c>
      <c r="Z27" s="44">
        <f t="shared" si="7"/>
        <v>4</v>
      </c>
      <c r="AA27" s="120">
        <v>2</v>
      </c>
    </row>
    <row r="28" spans="1:27" ht="15.75">
      <c r="A28" s="115">
        <v>3</v>
      </c>
      <c r="B28" s="112" t="s">
        <v>71</v>
      </c>
      <c r="C28" s="4" t="s">
        <v>72</v>
      </c>
      <c r="D28" s="4">
        <v>1975</v>
      </c>
      <c r="E28" s="4" t="s">
        <v>19</v>
      </c>
      <c r="F28" s="98" t="s">
        <v>20</v>
      </c>
      <c r="G28" s="13">
        <v>0</v>
      </c>
      <c r="H28" s="9">
        <v>0</v>
      </c>
      <c r="I28" s="9">
        <v>1</v>
      </c>
      <c r="J28" s="32">
        <v>1</v>
      </c>
      <c r="K28" s="17">
        <v>1</v>
      </c>
      <c r="L28" s="10">
        <v>3</v>
      </c>
      <c r="M28" s="10">
        <v>1</v>
      </c>
      <c r="N28" s="18">
        <v>3</v>
      </c>
      <c r="O28" s="34">
        <v>0</v>
      </c>
      <c r="P28" s="9">
        <v>0</v>
      </c>
      <c r="Q28" s="9">
        <v>1</v>
      </c>
      <c r="R28" s="32">
        <v>1</v>
      </c>
      <c r="S28" s="17">
        <v>1</v>
      </c>
      <c r="T28" s="10">
        <v>1</v>
      </c>
      <c r="U28" s="10">
        <v>1</v>
      </c>
      <c r="V28" s="18">
        <v>1</v>
      </c>
      <c r="W28" s="42">
        <f t="shared" si="6"/>
        <v>2</v>
      </c>
      <c r="X28" s="43">
        <f t="shared" si="7"/>
        <v>4</v>
      </c>
      <c r="Y28" s="43">
        <f t="shared" si="7"/>
        <v>4</v>
      </c>
      <c r="Z28" s="44">
        <f t="shared" si="7"/>
        <v>6</v>
      </c>
      <c r="AA28" s="120">
        <v>3</v>
      </c>
    </row>
    <row r="29" spans="1:27" ht="15.75">
      <c r="A29" s="115">
        <v>4</v>
      </c>
      <c r="B29" s="112" t="s">
        <v>30</v>
      </c>
      <c r="C29" s="4" t="s">
        <v>31</v>
      </c>
      <c r="D29" s="4">
        <v>1991</v>
      </c>
      <c r="E29" s="59" t="s">
        <v>19</v>
      </c>
      <c r="F29" s="98" t="s">
        <v>20</v>
      </c>
      <c r="G29" s="13">
        <v>1</v>
      </c>
      <c r="H29" s="9">
        <v>1</v>
      </c>
      <c r="I29" s="9">
        <v>1</v>
      </c>
      <c r="J29" s="32">
        <v>1</v>
      </c>
      <c r="K29" s="17">
        <v>1</v>
      </c>
      <c r="L29" s="10">
        <v>6</v>
      </c>
      <c r="M29" s="10">
        <v>1</v>
      </c>
      <c r="N29" s="18">
        <v>6</v>
      </c>
      <c r="O29" s="34">
        <v>0</v>
      </c>
      <c r="P29" s="9">
        <v>0</v>
      </c>
      <c r="Q29" s="9">
        <v>1</v>
      </c>
      <c r="R29" s="32">
        <v>1</v>
      </c>
      <c r="S29" s="17">
        <v>0</v>
      </c>
      <c r="T29" s="10">
        <v>0</v>
      </c>
      <c r="U29" s="10">
        <v>1</v>
      </c>
      <c r="V29" s="18">
        <v>2</v>
      </c>
      <c r="W29" s="42">
        <f t="shared" si="6"/>
        <v>2</v>
      </c>
      <c r="X29" s="43">
        <f t="shared" si="7"/>
        <v>7</v>
      </c>
      <c r="Y29" s="43">
        <f t="shared" si="7"/>
        <v>4</v>
      </c>
      <c r="Z29" s="44">
        <f t="shared" si="7"/>
        <v>10</v>
      </c>
      <c r="AA29" s="120">
        <v>4</v>
      </c>
    </row>
    <row r="30" spans="1:27" ht="15.75">
      <c r="A30" s="115">
        <v>5</v>
      </c>
      <c r="B30" s="112" t="s">
        <v>59</v>
      </c>
      <c r="C30" s="4" t="s">
        <v>60</v>
      </c>
      <c r="D30" s="4">
        <v>1987</v>
      </c>
      <c r="E30" s="4" t="s">
        <v>35</v>
      </c>
      <c r="F30" s="98" t="s">
        <v>37</v>
      </c>
      <c r="G30" s="13">
        <v>0</v>
      </c>
      <c r="H30" s="9">
        <v>0</v>
      </c>
      <c r="I30" s="9">
        <v>1</v>
      </c>
      <c r="J30" s="32">
        <v>2</v>
      </c>
      <c r="K30" s="17">
        <v>0</v>
      </c>
      <c r="L30" s="10">
        <v>0</v>
      </c>
      <c r="M30" s="10">
        <v>1</v>
      </c>
      <c r="N30" s="18">
        <v>4</v>
      </c>
      <c r="O30" s="34">
        <v>0</v>
      </c>
      <c r="P30" s="9">
        <v>0</v>
      </c>
      <c r="Q30" s="9">
        <v>1</v>
      </c>
      <c r="R30" s="32">
        <v>1</v>
      </c>
      <c r="S30" s="17">
        <v>0</v>
      </c>
      <c r="T30" s="10">
        <v>0</v>
      </c>
      <c r="U30" s="10">
        <v>0</v>
      </c>
      <c r="V30" s="18">
        <v>0</v>
      </c>
      <c r="W30" s="42">
        <f t="shared" si="6"/>
        <v>0</v>
      </c>
      <c r="X30" s="43">
        <f t="shared" si="7"/>
        <v>0</v>
      </c>
      <c r="Y30" s="43">
        <f t="shared" si="7"/>
        <v>3</v>
      </c>
      <c r="Z30" s="44">
        <f t="shared" si="7"/>
        <v>7</v>
      </c>
      <c r="AA30" s="120">
        <v>5</v>
      </c>
    </row>
    <row r="31" spans="1:27" ht="16.5" thickBot="1">
      <c r="A31" s="116">
        <v>6</v>
      </c>
      <c r="B31" s="113" t="s">
        <v>75</v>
      </c>
      <c r="C31" s="61" t="s">
        <v>93</v>
      </c>
      <c r="D31" s="61">
        <v>1982</v>
      </c>
      <c r="E31" s="62" t="s">
        <v>19</v>
      </c>
      <c r="F31" s="100" t="s">
        <v>20</v>
      </c>
      <c r="G31" s="30">
        <v>0</v>
      </c>
      <c r="H31" s="31">
        <v>0</v>
      </c>
      <c r="I31" s="31">
        <v>1</v>
      </c>
      <c r="J31" s="38">
        <v>4</v>
      </c>
      <c r="K31" s="35">
        <v>0</v>
      </c>
      <c r="L31" s="36">
        <v>0</v>
      </c>
      <c r="M31" s="36">
        <v>0</v>
      </c>
      <c r="N31" s="37">
        <v>0</v>
      </c>
      <c r="O31" s="39">
        <v>0</v>
      </c>
      <c r="P31" s="31">
        <v>0</v>
      </c>
      <c r="Q31" s="31">
        <v>1</v>
      </c>
      <c r="R31" s="38">
        <v>3</v>
      </c>
      <c r="S31" s="35">
        <v>0</v>
      </c>
      <c r="T31" s="36">
        <v>0</v>
      </c>
      <c r="U31" s="36">
        <v>0</v>
      </c>
      <c r="V31" s="37">
        <v>0</v>
      </c>
      <c r="W31" s="46">
        <f t="shared" si="6"/>
        <v>0</v>
      </c>
      <c r="X31" s="47">
        <f t="shared" si="7"/>
        <v>0</v>
      </c>
      <c r="Y31" s="47">
        <f t="shared" si="7"/>
        <v>2</v>
      </c>
      <c r="Z31" s="48">
        <f t="shared" si="7"/>
        <v>7</v>
      </c>
      <c r="AA31" s="120">
        <v>6</v>
      </c>
    </row>
    <row r="32" spans="1:27">
      <c r="A32" s="63">
        <v>7</v>
      </c>
      <c r="B32" s="55"/>
      <c r="C32" s="55"/>
      <c r="D32" s="95"/>
      <c r="E32" s="95"/>
      <c r="F32" s="95"/>
      <c r="G32" s="74"/>
      <c r="H32" s="75"/>
      <c r="I32" s="75"/>
      <c r="J32" s="76"/>
      <c r="K32" s="77"/>
      <c r="L32" s="78"/>
      <c r="M32" s="78"/>
      <c r="N32" s="79"/>
      <c r="O32" s="80"/>
      <c r="P32" s="75"/>
      <c r="Q32" s="75"/>
      <c r="R32" s="76"/>
      <c r="S32" s="77"/>
      <c r="T32" s="78"/>
      <c r="U32" s="78"/>
      <c r="V32" s="79"/>
      <c r="W32" s="81">
        <f t="shared" ref="W32:W37" si="8">+G32+K32+O32+S32</f>
        <v>0</v>
      </c>
      <c r="X32" s="82">
        <f t="shared" ref="X32:X37" si="9">H32+L32+P32+T32</f>
        <v>0</v>
      </c>
      <c r="Y32" s="82">
        <f t="shared" ref="Y32:Y37" si="10">I32+M32+Q32+U32</f>
        <v>0</v>
      </c>
      <c r="Z32" s="83">
        <f t="shared" ref="Z32:Z37" si="11">J32+N32+R32+V32</f>
        <v>0</v>
      </c>
      <c r="AA32" s="27"/>
    </row>
    <row r="33" spans="1:27">
      <c r="A33" s="3">
        <v>8</v>
      </c>
      <c r="B33" s="4"/>
      <c r="C33" s="4"/>
      <c r="D33" s="26"/>
      <c r="E33" s="26"/>
      <c r="F33" s="26"/>
      <c r="G33" s="13"/>
      <c r="H33" s="9"/>
      <c r="I33" s="9"/>
      <c r="J33" s="32"/>
      <c r="K33" s="17"/>
      <c r="L33" s="10"/>
      <c r="M33" s="10"/>
      <c r="N33" s="18"/>
      <c r="O33" s="34"/>
      <c r="P33" s="9"/>
      <c r="Q33" s="9"/>
      <c r="R33" s="32"/>
      <c r="S33" s="17"/>
      <c r="T33" s="10"/>
      <c r="U33" s="10"/>
      <c r="V33" s="18"/>
      <c r="W33" s="42">
        <f t="shared" si="8"/>
        <v>0</v>
      </c>
      <c r="X33" s="43">
        <f t="shared" si="9"/>
        <v>0</v>
      </c>
      <c r="Y33" s="43">
        <f t="shared" si="10"/>
        <v>0</v>
      </c>
      <c r="Z33" s="44">
        <f t="shared" si="11"/>
        <v>0</v>
      </c>
      <c r="AA33" s="27"/>
    </row>
    <row r="34" spans="1:27">
      <c r="A34" s="3">
        <v>9</v>
      </c>
      <c r="B34" s="4"/>
      <c r="C34" s="4"/>
      <c r="D34" s="26"/>
      <c r="E34" s="26"/>
      <c r="F34" s="26"/>
      <c r="G34" s="13"/>
      <c r="H34" s="9"/>
      <c r="I34" s="9"/>
      <c r="J34" s="32"/>
      <c r="K34" s="17"/>
      <c r="L34" s="10"/>
      <c r="M34" s="10"/>
      <c r="N34" s="18"/>
      <c r="O34" s="34"/>
      <c r="P34" s="9"/>
      <c r="Q34" s="9"/>
      <c r="R34" s="32"/>
      <c r="S34" s="17"/>
      <c r="T34" s="10"/>
      <c r="U34" s="10"/>
      <c r="V34" s="18"/>
      <c r="W34" s="42">
        <f t="shared" si="8"/>
        <v>0</v>
      </c>
      <c r="X34" s="43">
        <f t="shared" si="9"/>
        <v>0</v>
      </c>
      <c r="Y34" s="43">
        <f t="shared" si="10"/>
        <v>0</v>
      </c>
      <c r="Z34" s="44">
        <f t="shared" si="11"/>
        <v>0</v>
      </c>
      <c r="AA34" s="27"/>
    </row>
    <row r="35" spans="1:27">
      <c r="A35" s="3">
        <v>10</v>
      </c>
      <c r="B35" s="4"/>
      <c r="C35" s="4"/>
      <c r="D35" s="26"/>
      <c r="E35" s="26"/>
      <c r="F35" s="26"/>
      <c r="G35" s="13"/>
      <c r="H35" s="9"/>
      <c r="I35" s="9"/>
      <c r="J35" s="32"/>
      <c r="K35" s="17"/>
      <c r="L35" s="10"/>
      <c r="M35" s="10"/>
      <c r="N35" s="18"/>
      <c r="O35" s="34"/>
      <c r="P35" s="9"/>
      <c r="Q35" s="9"/>
      <c r="R35" s="32"/>
      <c r="S35" s="17"/>
      <c r="T35" s="10"/>
      <c r="U35" s="10"/>
      <c r="V35" s="18"/>
      <c r="W35" s="42">
        <f t="shared" si="8"/>
        <v>0</v>
      </c>
      <c r="X35" s="43">
        <f t="shared" si="9"/>
        <v>0</v>
      </c>
      <c r="Y35" s="43">
        <f t="shared" si="10"/>
        <v>0</v>
      </c>
      <c r="Z35" s="44">
        <f t="shared" si="11"/>
        <v>0</v>
      </c>
      <c r="AA35" s="27"/>
    </row>
    <row r="36" spans="1:27">
      <c r="A36" s="3">
        <v>11</v>
      </c>
      <c r="B36" s="4"/>
      <c r="C36" s="4"/>
      <c r="D36" s="26"/>
      <c r="E36" s="26"/>
      <c r="F36" s="26"/>
      <c r="G36" s="13"/>
      <c r="H36" s="9"/>
      <c r="I36" s="9"/>
      <c r="J36" s="32"/>
      <c r="K36" s="17"/>
      <c r="L36" s="10"/>
      <c r="M36" s="10"/>
      <c r="N36" s="18"/>
      <c r="O36" s="34"/>
      <c r="P36" s="9"/>
      <c r="Q36" s="9"/>
      <c r="R36" s="32"/>
      <c r="S36" s="17"/>
      <c r="T36" s="10"/>
      <c r="U36" s="10"/>
      <c r="V36" s="18"/>
      <c r="W36" s="42">
        <f t="shared" si="8"/>
        <v>0</v>
      </c>
      <c r="X36" s="43">
        <f t="shared" si="9"/>
        <v>0</v>
      </c>
      <c r="Y36" s="43">
        <f t="shared" si="10"/>
        <v>0</v>
      </c>
      <c r="Z36" s="44">
        <f t="shared" si="11"/>
        <v>0</v>
      </c>
      <c r="AA36" s="27"/>
    </row>
    <row r="37" spans="1:27" ht="15.75" thickBot="1">
      <c r="A37" s="3">
        <v>12</v>
      </c>
      <c r="B37" s="4"/>
      <c r="C37" s="4"/>
      <c r="D37" s="26"/>
      <c r="E37" s="26"/>
      <c r="F37" s="26"/>
      <c r="G37" s="30"/>
      <c r="H37" s="31"/>
      <c r="I37" s="31"/>
      <c r="J37" s="38"/>
      <c r="K37" s="35"/>
      <c r="L37" s="36"/>
      <c r="M37" s="36"/>
      <c r="N37" s="37"/>
      <c r="O37" s="39"/>
      <c r="P37" s="31"/>
      <c r="Q37" s="31"/>
      <c r="R37" s="38"/>
      <c r="S37" s="35"/>
      <c r="T37" s="36"/>
      <c r="U37" s="36"/>
      <c r="V37" s="37"/>
      <c r="W37" s="46">
        <f t="shared" si="8"/>
        <v>0</v>
      </c>
      <c r="X37" s="47">
        <f t="shared" si="9"/>
        <v>0</v>
      </c>
      <c r="Y37" s="47">
        <f t="shared" si="10"/>
        <v>0</v>
      </c>
      <c r="Z37" s="48">
        <f t="shared" si="11"/>
        <v>0</v>
      </c>
      <c r="AA37" s="27"/>
    </row>
    <row r="38" spans="1:27" s="21" customFormat="1">
      <c r="A38" s="20"/>
      <c r="D38" s="22"/>
      <c r="E38" s="22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7" s="21" customFormat="1">
      <c r="A39" s="20"/>
      <c r="D39" s="22"/>
      <c r="E39" s="22"/>
      <c r="F39" s="22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7" s="21" customFormat="1">
      <c r="A40" s="20"/>
      <c r="D40" s="22"/>
      <c r="E40" s="22"/>
      <c r="F40" s="22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7" s="21" customFormat="1">
      <c r="A41" s="20"/>
      <c r="D41" s="22"/>
      <c r="E41" s="22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7" s="21" customFormat="1">
      <c r="A42" s="20"/>
      <c r="D42" s="22"/>
      <c r="E42" s="22"/>
      <c r="F42" s="22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7" s="21" customFormat="1">
      <c r="A43" s="20"/>
      <c r="D43" s="22"/>
      <c r="E43" s="22"/>
      <c r="F43" s="22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7" s="21" customFormat="1">
      <c r="A44" s="20"/>
      <c r="D44" s="22"/>
      <c r="E44" s="22"/>
      <c r="F44" s="22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7" s="21" customFormat="1">
      <c r="A45" s="20"/>
      <c r="D45" s="22"/>
      <c r="E45" s="22"/>
      <c r="F45" s="22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7" s="21" customFormat="1">
      <c r="A46" s="20"/>
      <c r="D46" s="22"/>
      <c r="E46" s="22"/>
      <c r="F46" s="22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7" s="21" customFormat="1">
      <c r="A47" s="20"/>
      <c r="D47" s="22"/>
      <c r="E47" s="22"/>
      <c r="F47" s="22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7" s="21" customFormat="1">
      <c r="A48" s="20"/>
      <c r="D48" s="22"/>
      <c r="E48" s="22"/>
      <c r="F48" s="22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s="21" customFormat="1">
      <c r="A49" s="20"/>
      <c r="D49" s="22"/>
      <c r="E49" s="22"/>
      <c r="F49" s="22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s="21" customFormat="1">
      <c r="A50" s="20"/>
      <c r="D50" s="22"/>
      <c r="E50" s="22"/>
      <c r="F50" s="22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s="21" customFormat="1">
      <c r="A51" s="20"/>
      <c r="D51" s="22"/>
      <c r="E51" s="22"/>
      <c r="F51" s="22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s="21" customFormat="1">
      <c r="A52" s="20"/>
      <c r="D52" s="22"/>
      <c r="E52" s="22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s="21" customFormat="1">
      <c r="A53" s="20"/>
      <c r="D53" s="22"/>
      <c r="E53" s="22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</sheetData>
  <sortState ref="B8:Z13">
    <sortCondition descending="1" ref="W8:W13"/>
    <sortCondition ref="X8:X13"/>
    <sortCondition descending="1" ref="Y8:Y13"/>
    <sortCondition ref="Z8:Z13"/>
  </sortState>
  <mergeCells count="24">
    <mergeCell ref="A2:D2"/>
    <mergeCell ref="A3:D3"/>
    <mergeCell ref="F6:F7"/>
    <mergeCell ref="F24:F25"/>
    <mergeCell ref="O5:R5"/>
    <mergeCell ref="K5:N5"/>
    <mergeCell ref="A5:E5"/>
    <mergeCell ref="G5:J5"/>
    <mergeCell ref="S5:V5"/>
    <mergeCell ref="W5:Z5"/>
    <mergeCell ref="B24:B25"/>
    <mergeCell ref="C24:C25"/>
    <mergeCell ref="D24:D25"/>
    <mergeCell ref="G23:J23"/>
    <mergeCell ref="K23:N23"/>
    <mergeCell ref="O23:R23"/>
    <mergeCell ref="S23:V23"/>
    <mergeCell ref="W23:Z23"/>
    <mergeCell ref="B6:B7"/>
    <mergeCell ref="C6:C7"/>
    <mergeCell ref="D6:D7"/>
    <mergeCell ref="E6:E7"/>
    <mergeCell ref="E24:E25"/>
    <mergeCell ref="A23:E23"/>
  </mergeCells>
  <pageMargins left="0.25" right="0.25" top="0.75" bottom="0.75" header="0.3" footer="0.3"/>
  <pageSetup paperSize="9" scale="86" orientation="landscape" r:id="rId1"/>
  <colBreaks count="1" manualBreakCount="1">
    <brk id="2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H42"/>
  <sheetViews>
    <sheetView tabSelected="1" workbookViewId="0">
      <selection activeCell="B23" sqref="B23"/>
    </sheetView>
  </sheetViews>
  <sheetFormatPr defaultRowHeight="15"/>
  <cols>
    <col min="1" max="1" width="5" customWidth="1"/>
    <col min="2" max="2" width="16" customWidth="1"/>
    <col min="3" max="3" width="16.28515625" customWidth="1"/>
    <col min="4" max="4" width="6" customWidth="1"/>
    <col min="5" max="5" width="12" customWidth="1"/>
    <col min="6" max="6" width="15" customWidth="1"/>
    <col min="7" max="26" width="3.7109375" customWidth="1"/>
    <col min="27" max="27" width="4.28515625" customWidth="1"/>
    <col min="260" max="260" width="23.140625" customWidth="1"/>
    <col min="261" max="261" width="0" hidden="1" customWidth="1"/>
    <col min="262" max="262" width="11.5703125" customWidth="1"/>
    <col min="263" max="282" width="3.7109375" customWidth="1"/>
    <col min="283" max="283" width="4.28515625" customWidth="1"/>
    <col min="516" max="516" width="23.140625" customWidth="1"/>
    <col min="517" max="517" width="0" hidden="1" customWidth="1"/>
    <col min="518" max="518" width="11.5703125" customWidth="1"/>
    <col min="519" max="538" width="3.7109375" customWidth="1"/>
    <col min="539" max="539" width="4.28515625" customWidth="1"/>
    <col min="772" max="772" width="23.140625" customWidth="1"/>
    <col min="773" max="773" width="0" hidden="1" customWidth="1"/>
    <col min="774" max="774" width="11.5703125" customWidth="1"/>
    <col min="775" max="794" width="3.7109375" customWidth="1"/>
    <col min="795" max="795" width="4.28515625" customWidth="1"/>
    <col min="1028" max="1028" width="23.140625" customWidth="1"/>
    <col min="1029" max="1029" width="0" hidden="1" customWidth="1"/>
    <col min="1030" max="1030" width="11.5703125" customWidth="1"/>
    <col min="1031" max="1050" width="3.7109375" customWidth="1"/>
    <col min="1051" max="1051" width="4.28515625" customWidth="1"/>
    <col min="1284" max="1284" width="23.140625" customWidth="1"/>
    <col min="1285" max="1285" width="0" hidden="1" customWidth="1"/>
    <col min="1286" max="1286" width="11.5703125" customWidth="1"/>
    <col min="1287" max="1306" width="3.7109375" customWidth="1"/>
    <col min="1307" max="1307" width="4.28515625" customWidth="1"/>
    <col min="1540" max="1540" width="23.140625" customWidth="1"/>
    <col min="1541" max="1541" width="0" hidden="1" customWidth="1"/>
    <col min="1542" max="1542" width="11.5703125" customWidth="1"/>
    <col min="1543" max="1562" width="3.7109375" customWidth="1"/>
    <col min="1563" max="1563" width="4.28515625" customWidth="1"/>
    <col min="1796" max="1796" width="23.140625" customWidth="1"/>
    <col min="1797" max="1797" width="0" hidden="1" customWidth="1"/>
    <col min="1798" max="1798" width="11.5703125" customWidth="1"/>
    <col min="1799" max="1818" width="3.7109375" customWidth="1"/>
    <col min="1819" max="1819" width="4.28515625" customWidth="1"/>
    <col min="2052" max="2052" width="23.140625" customWidth="1"/>
    <col min="2053" max="2053" width="0" hidden="1" customWidth="1"/>
    <col min="2054" max="2054" width="11.5703125" customWidth="1"/>
    <col min="2055" max="2074" width="3.7109375" customWidth="1"/>
    <col min="2075" max="2075" width="4.28515625" customWidth="1"/>
    <col min="2308" max="2308" width="23.140625" customWidth="1"/>
    <col min="2309" max="2309" width="0" hidden="1" customWidth="1"/>
    <col min="2310" max="2310" width="11.5703125" customWidth="1"/>
    <col min="2311" max="2330" width="3.7109375" customWidth="1"/>
    <col min="2331" max="2331" width="4.28515625" customWidth="1"/>
    <col min="2564" max="2564" width="23.140625" customWidth="1"/>
    <col min="2565" max="2565" width="0" hidden="1" customWidth="1"/>
    <col min="2566" max="2566" width="11.5703125" customWidth="1"/>
    <col min="2567" max="2586" width="3.7109375" customWidth="1"/>
    <col min="2587" max="2587" width="4.28515625" customWidth="1"/>
    <col min="2820" max="2820" width="23.140625" customWidth="1"/>
    <col min="2821" max="2821" width="0" hidden="1" customWidth="1"/>
    <col min="2822" max="2822" width="11.5703125" customWidth="1"/>
    <col min="2823" max="2842" width="3.7109375" customWidth="1"/>
    <col min="2843" max="2843" width="4.28515625" customWidth="1"/>
    <col min="3076" max="3076" width="23.140625" customWidth="1"/>
    <col min="3077" max="3077" width="0" hidden="1" customWidth="1"/>
    <col min="3078" max="3078" width="11.5703125" customWidth="1"/>
    <col min="3079" max="3098" width="3.7109375" customWidth="1"/>
    <col min="3099" max="3099" width="4.28515625" customWidth="1"/>
    <col min="3332" max="3332" width="23.140625" customWidth="1"/>
    <col min="3333" max="3333" width="0" hidden="1" customWidth="1"/>
    <col min="3334" max="3334" width="11.5703125" customWidth="1"/>
    <col min="3335" max="3354" width="3.7109375" customWidth="1"/>
    <col min="3355" max="3355" width="4.28515625" customWidth="1"/>
    <col min="3588" max="3588" width="23.140625" customWidth="1"/>
    <col min="3589" max="3589" width="0" hidden="1" customWidth="1"/>
    <col min="3590" max="3590" width="11.5703125" customWidth="1"/>
    <col min="3591" max="3610" width="3.7109375" customWidth="1"/>
    <col min="3611" max="3611" width="4.28515625" customWidth="1"/>
    <col min="3844" max="3844" width="23.140625" customWidth="1"/>
    <col min="3845" max="3845" width="0" hidden="1" customWidth="1"/>
    <col min="3846" max="3846" width="11.5703125" customWidth="1"/>
    <col min="3847" max="3866" width="3.7109375" customWidth="1"/>
    <col min="3867" max="3867" width="4.28515625" customWidth="1"/>
    <col min="4100" max="4100" width="23.140625" customWidth="1"/>
    <col min="4101" max="4101" width="0" hidden="1" customWidth="1"/>
    <col min="4102" max="4102" width="11.5703125" customWidth="1"/>
    <col min="4103" max="4122" width="3.7109375" customWidth="1"/>
    <col min="4123" max="4123" width="4.28515625" customWidth="1"/>
    <col min="4356" max="4356" width="23.140625" customWidth="1"/>
    <col min="4357" max="4357" width="0" hidden="1" customWidth="1"/>
    <col min="4358" max="4358" width="11.5703125" customWidth="1"/>
    <col min="4359" max="4378" width="3.7109375" customWidth="1"/>
    <col min="4379" max="4379" width="4.28515625" customWidth="1"/>
    <col min="4612" max="4612" width="23.140625" customWidth="1"/>
    <col min="4613" max="4613" width="0" hidden="1" customWidth="1"/>
    <col min="4614" max="4614" width="11.5703125" customWidth="1"/>
    <col min="4615" max="4634" width="3.7109375" customWidth="1"/>
    <col min="4635" max="4635" width="4.28515625" customWidth="1"/>
    <col min="4868" max="4868" width="23.140625" customWidth="1"/>
    <col min="4869" max="4869" width="0" hidden="1" customWidth="1"/>
    <col min="4870" max="4870" width="11.5703125" customWidth="1"/>
    <col min="4871" max="4890" width="3.7109375" customWidth="1"/>
    <col min="4891" max="4891" width="4.28515625" customWidth="1"/>
    <col min="5124" max="5124" width="23.140625" customWidth="1"/>
    <col min="5125" max="5125" width="0" hidden="1" customWidth="1"/>
    <col min="5126" max="5126" width="11.5703125" customWidth="1"/>
    <col min="5127" max="5146" width="3.7109375" customWidth="1"/>
    <col min="5147" max="5147" width="4.28515625" customWidth="1"/>
    <col min="5380" max="5380" width="23.140625" customWidth="1"/>
    <col min="5381" max="5381" width="0" hidden="1" customWidth="1"/>
    <col min="5382" max="5382" width="11.5703125" customWidth="1"/>
    <col min="5383" max="5402" width="3.7109375" customWidth="1"/>
    <col min="5403" max="5403" width="4.28515625" customWidth="1"/>
    <col min="5636" max="5636" width="23.140625" customWidth="1"/>
    <col min="5637" max="5637" width="0" hidden="1" customWidth="1"/>
    <col min="5638" max="5638" width="11.5703125" customWidth="1"/>
    <col min="5639" max="5658" width="3.7109375" customWidth="1"/>
    <col min="5659" max="5659" width="4.28515625" customWidth="1"/>
    <col min="5892" max="5892" width="23.140625" customWidth="1"/>
    <col min="5893" max="5893" width="0" hidden="1" customWidth="1"/>
    <col min="5894" max="5894" width="11.5703125" customWidth="1"/>
    <col min="5895" max="5914" width="3.7109375" customWidth="1"/>
    <col min="5915" max="5915" width="4.28515625" customWidth="1"/>
    <col min="6148" max="6148" width="23.140625" customWidth="1"/>
    <col min="6149" max="6149" width="0" hidden="1" customWidth="1"/>
    <col min="6150" max="6150" width="11.5703125" customWidth="1"/>
    <col min="6151" max="6170" width="3.7109375" customWidth="1"/>
    <col min="6171" max="6171" width="4.28515625" customWidth="1"/>
    <col min="6404" max="6404" width="23.140625" customWidth="1"/>
    <col min="6405" max="6405" width="0" hidden="1" customWidth="1"/>
    <col min="6406" max="6406" width="11.5703125" customWidth="1"/>
    <col min="6407" max="6426" width="3.7109375" customWidth="1"/>
    <col min="6427" max="6427" width="4.28515625" customWidth="1"/>
    <col min="6660" max="6660" width="23.140625" customWidth="1"/>
    <col min="6661" max="6661" width="0" hidden="1" customWidth="1"/>
    <col min="6662" max="6662" width="11.5703125" customWidth="1"/>
    <col min="6663" max="6682" width="3.7109375" customWidth="1"/>
    <col min="6683" max="6683" width="4.28515625" customWidth="1"/>
    <col min="6916" max="6916" width="23.140625" customWidth="1"/>
    <col min="6917" max="6917" width="0" hidden="1" customWidth="1"/>
    <col min="6918" max="6918" width="11.5703125" customWidth="1"/>
    <col min="6919" max="6938" width="3.7109375" customWidth="1"/>
    <col min="6939" max="6939" width="4.28515625" customWidth="1"/>
    <col min="7172" max="7172" width="23.140625" customWidth="1"/>
    <col min="7173" max="7173" width="0" hidden="1" customWidth="1"/>
    <col min="7174" max="7174" width="11.5703125" customWidth="1"/>
    <col min="7175" max="7194" width="3.7109375" customWidth="1"/>
    <col min="7195" max="7195" width="4.28515625" customWidth="1"/>
    <col min="7428" max="7428" width="23.140625" customWidth="1"/>
    <col min="7429" max="7429" width="0" hidden="1" customWidth="1"/>
    <col min="7430" max="7430" width="11.5703125" customWidth="1"/>
    <col min="7431" max="7450" width="3.7109375" customWidth="1"/>
    <col min="7451" max="7451" width="4.28515625" customWidth="1"/>
    <col min="7684" max="7684" width="23.140625" customWidth="1"/>
    <col min="7685" max="7685" width="0" hidden="1" customWidth="1"/>
    <col min="7686" max="7686" width="11.5703125" customWidth="1"/>
    <col min="7687" max="7706" width="3.7109375" customWidth="1"/>
    <col min="7707" max="7707" width="4.28515625" customWidth="1"/>
    <col min="7940" max="7940" width="23.140625" customWidth="1"/>
    <col min="7941" max="7941" width="0" hidden="1" customWidth="1"/>
    <col min="7942" max="7942" width="11.5703125" customWidth="1"/>
    <col min="7943" max="7962" width="3.7109375" customWidth="1"/>
    <col min="7963" max="7963" width="4.28515625" customWidth="1"/>
    <col min="8196" max="8196" width="23.140625" customWidth="1"/>
    <col min="8197" max="8197" width="0" hidden="1" customWidth="1"/>
    <col min="8198" max="8198" width="11.5703125" customWidth="1"/>
    <col min="8199" max="8218" width="3.7109375" customWidth="1"/>
    <col min="8219" max="8219" width="4.28515625" customWidth="1"/>
    <col min="8452" max="8452" width="23.140625" customWidth="1"/>
    <col min="8453" max="8453" width="0" hidden="1" customWidth="1"/>
    <col min="8454" max="8454" width="11.5703125" customWidth="1"/>
    <col min="8455" max="8474" width="3.7109375" customWidth="1"/>
    <col min="8475" max="8475" width="4.28515625" customWidth="1"/>
    <col min="8708" max="8708" width="23.140625" customWidth="1"/>
    <col min="8709" max="8709" width="0" hidden="1" customWidth="1"/>
    <col min="8710" max="8710" width="11.5703125" customWidth="1"/>
    <col min="8711" max="8730" width="3.7109375" customWidth="1"/>
    <col min="8731" max="8731" width="4.28515625" customWidth="1"/>
    <col min="8964" max="8964" width="23.140625" customWidth="1"/>
    <col min="8965" max="8965" width="0" hidden="1" customWidth="1"/>
    <col min="8966" max="8966" width="11.5703125" customWidth="1"/>
    <col min="8967" max="8986" width="3.7109375" customWidth="1"/>
    <col min="8987" max="8987" width="4.28515625" customWidth="1"/>
    <col min="9220" max="9220" width="23.140625" customWidth="1"/>
    <col min="9221" max="9221" width="0" hidden="1" customWidth="1"/>
    <col min="9222" max="9222" width="11.5703125" customWidth="1"/>
    <col min="9223" max="9242" width="3.7109375" customWidth="1"/>
    <col min="9243" max="9243" width="4.28515625" customWidth="1"/>
    <col min="9476" max="9476" width="23.140625" customWidth="1"/>
    <col min="9477" max="9477" width="0" hidden="1" customWidth="1"/>
    <col min="9478" max="9478" width="11.5703125" customWidth="1"/>
    <col min="9479" max="9498" width="3.7109375" customWidth="1"/>
    <col min="9499" max="9499" width="4.28515625" customWidth="1"/>
    <col min="9732" max="9732" width="23.140625" customWidth="1"/>
    <col min="9733" max="9733" width="0" hidden="1" customWidth="1"/>
    <col min="9734" max="9734" width="11.5703125" customWidth="1"/>
    <col min="9735" max="9754" width="3.7109375" customWidth="1"/>
    <col min="9755" max="9755" width="4.28515625" customWidth="1"/>
    <col min="9988" max="9988" width="23.140625" customWidth="1"/>
    <col min="9989" max="9989" width="0" hidden="1" customWidth="1"/>
    <col min="9990" max="9990" width="11.5703125" customWidth="1"/>
    <col min="9991" max="10010" width="3.7109375" customWidth="1"/>
    <col min="10011" max="10011" width="4.28515625" customWidth="1"/>
    <col min="10244" max="10244" width="23.140625" customWidth="1"/>
    <col min="10245" max="10245" width="0" hidden="1" customWidth="1"/>
    <col min="10246" max="10246" width="11.5703125" customWidth="1"/>
    <col min="10247" max="10266" width="3.7109375" customWidth="1"/>
    <col min="10267" max="10267" width="4.28515625" customWidth="1"/>
    <col min="10500" max="10500" width="23.140625" customWidth="1"/>
    <col min="10501" max="10501" width="0" hidden="1" customWidth="1"/>
    <col min="10502" max="10502" width="11.5703125" customWidth="1"/>
    <col min="10503" max="10522" width="3.7109375" customWidth="1"/>
    <col min="10523" max="10523" width="4.28515625" customWidth="1"/>
    <col min="10756" max="10756" width="23.140625" customWidth="1"/>
    <col min="10757" max="10757" width="0" hidden="1" customWidth="1"/>
    <col min="10758" max="10758" width="11.5703125" customWidth="1"/>
    <col min="10759" max="10778" width="3.7109375" customWidth="1"/>
    <col min="10779" max="10779" width="4.28515625" customWidth="1"/>
    <col min="11012" max="11012" width="23.140625" customWidth="1"/>
    <col min="11013" max="11013" width="0" hidden="1" customWidth="1"/>
    <col min="11014" max="11014" width="11.5703125" customWidth="1"/>
    <col min="11015" max="11034" width="3.7109375" customWidth="1"/>
    <col min="11035" max="11035" width="4.28515625" customWidth="1"/>
    <col min="11268" max="11268" width="23.140625" customWidth="1"/>
    <col min="11269" max="11269" width="0" hidden="1" customWidth="1"/>
    <col min="11270" max="11270" width="11.5703125" customWidth="1"/>
    <col min="11271" max="11290" width="3.7109375" customWidth="1"/>
    <col min="11291" max="11291" width="4.28515625" customWidth="1"/>
    <col min="11524" max="11524" width="23.140625" customWidth="1"/>
    <col min="11525" max="11525" width="0" hidden="1" customWidth="1"/>
    <col min="11526" max="11526" width="11.5703125" customWidth="1"/>
    <col min="11527" max="11546" width="3.7109375" customWidth="1"/>
    <col min="11547" max="11547" width="4.28515625" customWidth="1"/>
    <col min="11780" max="11780" width="23.140625" customWidth="1"/>
    <col min="11781" max="11781" width="0" hidden="1" customWidth="1"/>
    <col min="11782" max="11782" width="11.5703125" customWidth="1"/>
    <col min="11783" max="11802" width="3.7109375" customWidth="1"/>
    <col min="11803" max="11803" width="4.28515625" customWidth="1"/>
    <col min="12036" max="12036" width="23.140625" customWidth="1"/>
    <col min="12037" max="12037" width="0" hidden="1" customWidth="1"/>
    <col min="12038" max="12038" width="11.5703125" customWidth="1"/>
    <col min="12039" max="12058" width="3.7109375" customWidth="1"/>
    <col min="12059" max="12059" width="4.28515625" customWidth="1"/>
    <col min="12292" max="12292" width="23.140625" customWidth="1"/>
    <col min="12293" max="12293" width="0" hidden="1" customWidth="1"/>
    <col min="12294" max="12294" width="11.5703125" customWidth="1"/>
    <col min="12295" max="12314" width="3.7109375" customWidth="1"/>
    <col min="12315" max="12315" width="4.28515625" customWidth="1"/>
    <col min="12548" max="12548" width="23.140625" customWidth="1"/>
    <col min="12549" max="12549" width="0" hidden="1" customWidth="1"/>
    <col min="12550" max="12550" width="11.5703125" customWidth="1"/>
    <col min="12551" max="12570" width="3.7109375" customWidth="1"/>
    <col min="12571" max="12571" width="4.28515625" customWidth="1"/>
    <col min="12804" max="12804" width="23.140625" customWidth="1"/>
    <col min="12805" max="12805" width="0" hidden="1" customWidth="1"/>
    <col min="12806" max="12806" width="11.5703125" customWidth="1"/>
    <col min="12807" max="12826" width="3.7109375" customWidth="1"/>
    <col min="12827" max="12827" width="4.28515625" customWidth="1"/>
    <col min="13060" max="13060" width="23.140625" customWidth="1"/>
    <col min="13061" max="13061" width="0" hidden="1" customWidth="1"/>
    <col min="13062" max="13062" width="11.5703125" customWidth="1"/>
    <col min="13063" max="13082" width="3.7109375" customWidth="1"/>
    <col min="13083" max="13083" width="4.28515625" customWidth="1"/>
    <col min="13316" max="13316" width="23.140625" customWidth="1"/>
    <col min="13317" max="13317" width="0" hidden="1" customWidth="1"/>
    <col min="13318" max="13318" width="11.5703125" customWidth="1"/>
    <col min="13319" max="13338" width="3.7109375" customWidth="1"/>
    <col min="13339" max="13339" width="4.28515625" customWidth="1"/>
    <col min="13572" max="13572" width="23.140625" customWidth="1"/>
    <col min="13573" max="13573" width="0" hidden="1" customWidth="1"/>
    <col min="13574" max="13574" width="11.5703125" customWidth="1"/>
    <col min="13575" max="13594" width="3.7109375" customWidth="1"/>
    <col min="13595" max="13595" width="4.28515625" customWidth="1"/>
    <col min="13828" max="13828" width="23.140625" customWidth="1"/>
    <col min="13829" max="13829" width="0" hidden="1" customWidth="1"/>
    <col min="13830" max="13830" width="11.5703125" customWidth="1"/>
    <col min="13831" max="13850" width="3.7109375" customWidth="1"/>
    <col min="13851" max="13851" width="4.28515625" customWidth="1"/>
    <col min="14084" max="14084" width="23.140625" customWidth="1"/>
    <col min="14085" max="14085" width="0" hidden="1" customWidth="1"/>
    <col min="14086" max="14086" width="11.5703125" customWidth="1"/>
    <col min="14087" max="14106" width="3.7109375" customWidth="1"/>
    <col min="14107" max="14107" width="4.28515625" customWidth="1"/>
    <col min="14340" max="14340" width="23.140625" customWidth="1"/>
    <col min="14341" max="14341" width="0" hidden="1" customWidth="1"/>
    <col min="14342" max="14342" width="11.5703125" customWidth="1"/>
    <col min="14343" max="14362" width="3.7109375" customWidth="1"/>
    <col min="14363" max="14363" width="4.28515625" customWidth="1"/>
    <col min="14596" max="14596" width="23.140625" customWidth="1"/>
    <col min="14597" max="14597" width="0" hidden="1" customWidth="1"/>
    <col min="14598" max="14598" width="11.5703125" customWidth="1"/>
    <col min="14599" max="14618" width="3.7109375" customWidth="1"/>
    <col min="14619" max="14619" width="4.28515625" customWidth="1"/>
    <col min="14852" max="14852" width="23.140625" customWidth="1"/>
    <col min="14853" max="14853" width="0" hidden="1" customWidth="1"/>
    <col min="14854" max="14854" width="11.5703125" customWidth="1"/>
    <col min="14855" max="14874" width="3.7109375" customWidth="1"/>
    <col min="14875" max="14875" width="4.28515625" customWidth="1"/>
    <col min="15108" max="15108" width="23.140625" customWidth="1"/>
    <col min="15109" max="15109" width="0" hidden="1" customWidth="1"/>
    <col min="15110" max="15110" width="11.5703125" customWidth="1"/>
    <col min="15111" max="15130" width="3.7109375" customWidth="1"/>
    <col min="15131" max="15131" width="4.28515625" customWidth="1"/>
    <col min="15364" max="15364" width="23.140625" customWidth="1"/>
    <col min="15365" max="15365" width="0" hidden="1" customWidth="1"/>
    <col min="15366" max="15366" width="11.5703125" customWidth="1"/>
    <col min="15367" max="15386" width="3.7109375" customWidth="1"/>
    <col min="15387" max="15387" width="4.28515625" customWidth="1"/>
    <col min="15620" max="15620" width="23.140625" customWidth="1"/>
    <col min="15621" max="15621" width="0" hidden="1" customWidth="1"/>
    <col min="15622" max="15622" width="11.5703125" customWidth="1"/>
    <col min="15623" max="15642" width="3.7109375" customWidth="1"/>
    <col min="15643" max="15643" width="4.28515625" customWidth="1"/>
    <col min="15876" max="15876" width="23.140625" customWidth="1"/>
    <col min="15877" max="15877" width="0" hidden="1" customWidth="1"/>
    <col min="15878" max="15878" width="11.5703125" customWidth="1"/>
    <col min="15879" max="15898" width="3.7109375" customWidth="1"/>
    <col min="15899" max="15899" width="4.28515625" customWidth="1"/>
    <col min="16132" max="16132" width="23.140625" customWidth="1"/>
    <col min="16133" max="16133" width="0" hidden="1" customWidth="1"/>
    <col min="16134" max="16134" width="11.5703125" customWidth="1"/>
    <col min="16135" max="16154" width="3.7109375" customWidth="1"/>
    <col min="16155" max="16155" width="4.28515625" customWidth="1"/>
  </cols>
  <sheetData>
    <row r="2" spans="1:34" ht="147.75" customHeight="1"/>
    <row r="3" spans="1:34" ht="15.75" thickBot="1">
      <c r="B3" s="174"/>
      <c r="C3" s="174"/>
      <c r="D3" s="174"/>
      <c r="E3" s="174"/>
      <c r="F3" s="174"/>
      <c r="G3" s="175" t="s">
        <v>300</v>
      </c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76"/>
    </row>
    <row r="4" spans="1:34" ht="15.75" thickBot="1">
      <c r="A4" s="96"/>
      <c r="B4" s="244" t="s">
        <v>0</v>
      </c>
      <c r="C4" s="246" t="s">
        <v>1</v>
      </c>
      <c r="D4" s="246" t="s">
        <v>111</v>
      </c>
      <c r="E4" s="252" t="s">
        <v>12</v>
      </c>
      <c r="F4" s="257" t="s">
        <v>112</v>
      </c>
      <c r="G4" s="317" t="s">
        <v>301</v>
      </c>
      <c r="H4" s="317"/>
      <c r="I4" s="317"/>
      <c r="J4" s="317"/>
      <c r="K4" s="317" t="s">
        <v>302</v>
      </c>
      <c r="L4" s="317"/>
      <c r="M4" s="317"/>
      <c r="N4" s="317"/>
      <c r="O4" s="318" t="s">
        <v>303</v>
      </c>
      <c r="P4" s="318"/>
      <c r="Q4" s="318"/>
      <c r="R4" s="318"/>
      <c r="S4" s="317" t="s">
        <v>304</v>
      </c>
      <c r="T4" s="317"/>
      <c r="U4" s="317"/>
      <c r="V4" s="317"/>
      <c r="W4" s="317" t="s">
        <v>305</v>
      </c>
      <c r="X4" s="317"/>
      <c r="Y4" s="317"/>
      <c r="Z4" s="317"/>
      <c r="AA4" s="177"/>
      <c r="AG4" s="178"/>
      <c r="AH4" s="179"/>
    </row>
    <row r="5" spans="1:34" ht="15.75" thickBot="1">
      <c r="A5" s="104"/>
      <c r="B5" s="245"/>
      <c r="C5" s="247"/>
      <c r="D5" s="247"/>
      <c r="E5" s="253"/>
      <c r="F5" s="253"/>
      <c r="G5" s="230" t="s">
        <v>306</v>
      </c>
      <c r="H5" s="231" t="s">
        <v>307</v>
      </c>
      <c r="I5" s="232" t="s">
        <v>308</v>
      </c>
      <c r="J5" s="233" t="s">
        <v>307</v>
      </c>
      <c r="K5" s="234" t="s">
        <v>306</v>
      </c>
      <c r="L5" s="231" t="s">
        <v>307</v>
      </c>
      <c r="M5" s="232" t="s">
        <v>308</v>
      </c>
      <c r="N5" s="233" t="s">
        <v>307</v>
      </c>
      <c r="O5" s="235" t="s">
        <v>306</v>
      </c>
      <c r="P5" s="231" t="s">
        <v>307</v>
      </c>
      <c r="Q5" s="232" t="s">
        <v>308</v>
      </c>
      <c r="R5" s="236" t="s">
        <v>307</v>
      </c>
      <c r="S5" s="234" t="s">
        <v>306</v>
      </c>
      <c r="T5" s="231" t="s">
        <v>307</v>
      </c>
      <c r="U5" s="232" t="s">
        <v>308</v>
      </c>
      <c r="V5" s="233" t="s">
        <v>307</v>
      </c>
      <c r="W5" s="234" t="s">
        <v>309</v>
      </c>
      <c r="X5" s="231" t="s">
        <v>310</v>
      </c>
      <c r="Y5" s="232" t="s">
        <v>311</v>
      </c>
      <c r="Z5" s="237" t="s">
        <v>310</v>
      </c>
      <c r="AA5" s="224" t="s">
        <v>312</v>
      </c>
    </row>
    <row r="6" spans="1:34" ht="12" customHeight="1">
      <c r="A6" s="171">
        <v>1</v>
      </c>
      <c r="B6" s="168" t="s">
        <v>215</v>
      </c>
      <c r="C6" s="4" t="s">
        <v>216</v>
      </c>
      <c r="D6" s="4">
        <v>1998</v>
      </c>
      <c r="E6" s="4" t="s">
        <v>28</v>
      </c>
      <c r="F6" s="4" t="s">
        <v>207</v>
      </c>
      <c r="G6" s="209">
        <v>1</v>
      </c>
      <c r="H6" s="210">
        <v>1</v>
      </c>
      <c r="I6" s="225">
        <v>1</v>
      </c>
      <c r="J6" s="212">
        <v>1</v>
      </c>
      <c r="K6" s="209">
        <v>1</v>
      </c>
      <c r="L6" s="210">
        <v>1</v>
      </c>
      <c r="M6" s="225">
        <v>1</v>
      </c>
      <c r="N6" s="212">
        <v>1</v>
      </c>
      <c r="O6" s="217">
        <v>1</v>
      </c>
      <c r="P6" s="210">
        <v>1</v>
      </c>
      <c r="Q6" s="225">
        <v>1</v>
      </c>
      <c r="R6" s="226">
        <v>1</v>
      </c>
      <c r="S6" s="209">
        <v>1</v>
      </c>
      <c r="T6" s="210">
        <v>1</v>
      </c>
      <c r="U6" s="225">
        <v>1</v>
      </c>
      <c r="V6" s="226">
        <v>1</v>
      </c>
      <c r="W6" s="227">
        <f t="shared" ref="W6:Z11" si="0">G6+K6+O6+S6</f>
        <v>4</v>
      </c>
      <c r="X6" s="228">
        <f t="shared" si="0"/>
        <v>4</v>
      </c>
      <c r="Y6" s="228">
        <f t="shared" si="0"/>
        <v>4</v>
      </c>
      <c r="Z6" s="229">
        <f t="shared" si="0"/>
        <v>4</v>
      </c>
      <c r="AA6" s="188" t="s">
        <v>313</v>
      </c>
    </row>
    <row r="7" spans="1:34" ht="12" customHeight="1">
      <c r="A7" s="172">
        <v>2</v>
      </c>
      <c r="B7" s="169" t="s">
        <v>30</v>
      </c>
      <c r="C7" s="55" t="s">
        <v>31</v>
      </c>
      <c r="D7" s="55">
        <v>1991</v>
      </c>
      <c r="E7" s="55" t="s">
        <v>19</v>
      </c>
      <c r="F7" s="102" t="s">
        <v>167</v>
      </c>
      <c r="G7" s="182">
        <v>1</v>
      </c>
      <c r="H7" s="183">
        <v>1</v>
      </c>
      <c r="I7" s="184">
        <v>1</v>
      </c>
      <c r="J7" s="185">
        <v>1</v>
      </c>
      <c r="K7" s="182">
        <v>1</v>
      </c>
      <c r="L7" s="183">
        <v>1</v>
      </c>
      <c r="M7" s="184">
        <v>1</v>
      </c>
      <c r="N7" s="185">
        <v>1</v>
      </c>
      <c r="O7" s="186">
        <v>0</v>
      </c>
      <c r="P7" s="183">
        <v>0</v>
      </c>
      <c r="Q7" s="184">
        <v>0</v>
      </c>
      <c r="R7" s="187">
        <v>0</v>
      </c>
      <c r="S7" s="182">
        <v>1</v>
      </c>
      <c r="T7" s="183">
        <v>2</v>
      </c>
      <c r="U7" s="184">
        <v>1</v>
      </c>
      <c r="V7" s="187">
        <v>1</v>
      </c>
      <c r="W7" s="189">
        <f t="shared" si="0"/>
        <v>3</v>
      </c>
      <c r="X7" s="190">
        <f t="shared" si="0"/>
        <v>4</v>
      </c>
      <c r="Y7" s="190">
        <f t="shared" si="0"/>
        <v>3</v>
      </c>
      <c r="Z7" s="191">
        <f t="shared" si="0"/>
        <v>3</v>
      </c>
      <c r="AA7" s="192" t="s">
        <v>314</v>
      </c>
    </row>
    <row r="8" spans="1:34" ht="12" customHeight="1">
      <c r="A8" s="172">
        <v>3</v>
      </c>
      <c r="B8" s="168" t="s">
        <v>57</v>
      </c>
      <c r="C8" s="4" t="s">
        <v>58</v>
      </c>
      <c r="D8" s="4">
        <v>1987</v>
      </c>
      <c r="E8" s="4" t="s">
        <v>22</v>
      </c>
      <c r="F8" s="98" t="s">
        <v>118</v>
      </c>
      <c r="G8" s="182">
        <v>1</v>
      </c>
      <c r="H8" s="183">
        <v>1</v>
      </c>
      <c r="I8" s="184">
        <v>1</v>
      </c>
      <c r="J8" s="185">
        <v>1</v>
      </c>
      <c r="K8" s="182">
        <v>1</v>
      </c>
      <c r="L8" s="183">
        <v>5</v>
      </c>
      <c r="M8" s="184">
        <v>1</v>
      </c>
      <c r="N8" s="185">
        <v>4</v>
      </c>
      <c r="O8" s="186">
        <v>0</v>
      </c>
      <c r="P8" s="183">
        <v>0</v>
      </c>
      <c r="Q8" s="184">
        <v>1</v>
      </c>
      <c r="R8" s="187">
        <v>2</v>
      </c>
      <c r="S8" s="182">
        <v>1</v>
      </c>
      <c r="T8" s="183">
        <v>1</v>
      </c>
      <c r="U8" s="184">
        <v>1</v>
      </c>
      <c r="V8" s="187">
        <v>1</v>
      </c>
      <c r="W8" s="189">
        <f t="shared" si="0"/>
        <v>3</v>
      </c>
      <c r="X8" s="190">
        <f t="shared" si="0"/>
        <v>7</v>
      </c>
      <c r="Y8" s="190">
        <f t="shared" si="0"/>
        <v>4</v>
      </c>
      <c r="Z8" s="191">
        <f t="shared" si="0"/>
        <v>8</v>
      </c>
      <c r="AA8" s="192" t="s">
        <v>315</v>
      </c>
    </row>
    <row r="9" spans="1:34" ht="12" customHeight="1">
      <c r="A9" s="172">
        <v>4</v>
      </c>
      <c r="B9" s="168" t="s">
        <v>32</v>
      </c>
      <c r="C9" s="4" t="s">
        <v>33</v>
      </c>
      <c r="D9" s="4">
        <v>1985</v>
      </c>
      <c r="E9" s="59" t="s">
        <v>19</v>
      </c>
      <c r="F9" s="98" t="s">
        <v>168</v>
      </c>
      <c r="G9" s="182">
        <v>1</v>
      </c>
      <c r="H9" s="183">
        <v>1</v>
      </c>
      <c r="I9" s="184">
        <v>1</v>
      </c>
      <c r="J9" s="185">
        <v>1</v>
      </c>
      <c r="K9" s="182">
        <v>0</v>
      </c>
      <c r="L9" s="183">
        <v>0</v>
      </c>
      <c r="M9" s="184">
        <v>1</v>
      </c>
      <c r="N9" s="185">
        <v>1</v>
      </c>
      <c r="O9" s="186">
        <v>1</v>
      </c>
      <c r="P9" s="183">
        <v>6</v>
      </c>
      <c r="Q9" s="184">
        <v>1</v>
      </c>
      <c r="R9" s="187">
        <v>6</v>
      </c>
      <c r="S9" s="182">
        <v>1</v>
      </c>
      <c r="T9" s="183">
        <v>1</v>
      </c>
      <c r="U9" s="184">
        <v>1</v>
      </c>
      <c r="V9" s="187">
        <v>1</v>
      </c>
      <c r="W9" s="189">
        <f t="shared" si="0"/>
        <v>3</v>
      </c>
      <c r="X9" s="190">
        <f t="shared" si="0"/>
        <v>8</v>
      </c>
      <c r="Y9" s="190">
        <f t="shared" si="0"/>
        <v>4</v>
      </c>
      <c r="Z9" s="191">
        <f t="shared" si="0"/>
        <v>9</v>
      </c>
      <c r="AA9" s="192" t="s">
        <v>316</v>
      </c>
    </row>
    <row r="10" spans="1:34" ht="12" customHeight="1">
      <c r="A10" s="172">
        <v>5</v>
      </c>
      <c r="B10" s="168" t="s">
        <v>99</v>
      </c>
      <c r="C10" s="4" t="s">
        <v>100</v>
      </c>
      <c r="D10" s="4">
        <v>1995</v>
      </c>
      <c r="E10" s="58" t="s">
        <v>22</v>
      </c>
      <c r="F10" s="98" t="s">
        <v>124</v>
      </c>
      <c r="G10" s="182">
        <v>1</v>
      </c>
      <c r="H10" s="183">
        <v>1</v>
      </c>
      <c r="I10" s="184">
        <v>1</v>
      </c>
      <c r="J10" s="185">
        <v>1</v>
      </c>
      <c r="K10" s="182">
        <v>0</v>
      </c>
      <c r="L10" s="183">
        <v>0</v>
      </c>
      <c r="M10" s="184">
        <v>1</v>
      </c>
      <c r="N10" s="185">
        <v>1</v>
      </c>
      <c r="O10" s="186">
        <v>0</v>
      </c>
      <c r="P10" s="183">
        <v>0</v>
      </c>
      <c r="Q10" s="184">
        <v>1</v>
      </c>
      <c r="R10" s="187">
        <v>3</v>
      </c>
      <c r="S10" s="182">
        <v>1</v>
      </c>
      <c r="T10" s="183">
        <v>1</v>
      </c>
      <c r="U10" s="184">
        <v>1</v>
      </c>
      <c r="V10" s="187">
        <v>1</v>
      </c>
      <c r="W10" s="189">
        <f t="shared" si="0"/>
        <v>2</v>
      </c>
      <c r="X10" s="190">
        <f t="shared" si="0"/>
        <v>2</v>
      </c>
      <c r="Y10" s="190">
        <f t="shared" si="0"/>
        <v>4</v>
      </c>
      <c r="Z10" s="191">
        <f t="shared" si="0"/>
        <v>6</v>
      </c>
      <c r="AA10" s="192" t="s">
        <v>317</v>
      </c>
    </row>
    <row r="11" spans="1:34" ht="12" customHeight="1" thickBot="1">
      <c r="A11" s="173">
        <v>6</v>
      </c>
      <c r="B11" s="170" t="s">
        <v>75</v>
      </c>
      <c r="C11" s="109" t="s">
        <v>93</v>
      </c>
      <c r="D11" s="109">
        <v>1982</v>
      </c>
      <c r="E11" s="119" t="s">
        <v>19</v>
      </c>
      <c r="F11" s="110" t="s">
        <v>144</v>
      </c>
      <c r="G11" s="193">
        <v>0</v>
      </c>
      <c r="H11" s="194">
        <v>0</v>
      </c>
      <c r="I11" s="195">
        <v>1</v>
      </c>
      <c r="J11" s="196">
        <v>2</v>
      </c>
      <c r="K11" s="193">
        <v>0</v>
      </c>
      <c r="L11" s="194">
        <v>0</v>
      </c>
      <c r="M11" s="195">
        <v>1</v>
      </c>
      <c r="N11" s="196">
        <v>4</v>
      </c>
      <c r="O11" s="197">
        <v>0</v>
      </c>
      <c r="P11" s="194">
        <v>0</v>
      </c>
      <c r="Q11" s="195">
        <v>0</v>
      </c>
      <c r="R11" s="198">
        <v>0</v>
      </c>
      <c r="S11" s="193">
        <v>1</v>
      </c>
      <c r="T11" s="194">
        <v>7</v>
      </c>
      <c r="U11" s="195">
        <v>1</v>
      </c>
      <c r="V11" s="198">
        <v>2</v>
      </c>
      <c r="W11" s="199">
        <f t="shared" si="0"/>
        <v>1</v>
      </c>
      <c r="X11" s="200">
        <f t="shared" si="0"/>
        <v>7</v>
      </c>
      <c r="Y11" s="200">
        <f t="shared" si="0"/>
        <v>3</v>
      </c>
      <c r="Z11" s="201">
        <f t="shared" si="0"/>
        <v>8</v>
      </c>
      <c r="AA11" s="202" t="s">
        <v>319</v>
      </c>
    </row>
    <row r="12" spans="1:34" ht="12" customHeight="1"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</row>
    <row r="13" spans="1:34" ht="12" customHeight="1" thickBot="1">
      <c r="B13" s="174"/>
      <c r="C13" s="174"/>
      <c r="D13" s="174"/>
      <c r="E13" s="174"/>
      <c r="F13" s="174"/>
      <c r="G13" s="175" t="s">
        <v>318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76"/>
    </row>
    <row r="14" spans="1:34" ht="12" customHeight="1" thickBot="1">
      <c r="A14" s="96"/>
      <c r="B14" s="244" t="s">
        <v>0</v>
      </c>
      <c r="C14" s="246" t="s">
        <v>1</v>
      </c>
      <c r="D14" s="246" t="s">
        <v>111</v>
      </c>
      <c r="E14" s="252" t="s">
        <v>12</v>
      </c>
      <c r="F14" s="257" t="s">
        <v>112</v>
      </c>
      <c r="G14" s="317" t="s">
        <v>301</v>
      </c>
      <c r="H14" s="317"/>
      <c r="I14" s="317"/>
      <c r="J14" s="317"/>
      <c r="K14" s="317" t="s">
        <v>302</v>
      </c>
      <c r="L14" s="317"/>
      <c r="M14" s="317"/>
      <c r="N14" s="317"/>
      <c r="O14" s="317" t="s">
        <v>303</v>
      </c>
      <c r="P14" s="317"/>
      <c r="Q14" s="317"/>
      <c r="R14" s="317"/>
      <c r="S14" s="317" t="s">
        <v>304</v>
      </c>
      <c r="T14" s="317"/>
      <c r="U14" s="317"/>
      <c r="V14" s="317"/>
      <c r="W14" s="319" t="s">
        <v>305</v>
      </c>
      <c r="X14" s="319"/>
      <c r="Y14" s="319"/>
      <c r="Z14" s="319"/>
      <c r="AA14" s="176"/>
    </row>
    <row r="15" spans="1:34" ht="12" customHeight="1" thickBot="1">
      <c r="A15" s="104"/>
      <c r="B15" s="245"/>
      <c r="C15" s="247"/>
      <c r="D15" s="247"/>
      <c r="E15" s="253"/>
      <c r="F15" s="253"/>
      <c r="G15" s="203" t="s">
        <v>306</v>
      </c>
      <c r="H15" s="204" t="s">
        <v>307</v>
      </c>
      <c r="I15" s="205" t="s">
        <v>308</v>
      </c>
      <c r="J15" s="206" t="s">
        <v>307</v>
      </c>
      <c r="K15" s="203" t="s">
        <v>306</v>
      </c>
      <c r="L15" s="204" t="s">
        <v>307</v>
      </c>
      <c r="M15" s="205" t="s">
        <v>308</v>
      </c>
      <c r="N15" s="206" t="s">
        <v>307</v>
      </c>
      <c r="O15" s="203" t="s">
        <v>306</v>
      </c>
      <c r="P15" s="204" t="s">
        <v>307</v>
      </c>
      <c r="Q15" s="205" t="s">
        <v>308</v>
      </c>
      <c r="R15" s="206" t="s">
        <v>307</v>
      </c>
      <c r="S15" s="203" t="s">
        <v>306</v>
      </c>
      <c r="T15" s="204" t="s">
        <v>307</v>
      </c>
      <c r="U15" s="205" t="s">
        <v>308</v>
      </c>
      <c r="V15" s="206" t="s">
        <v>307</v>
      </c>
      <c r="W15" s="180" t="s">
        <v>306</v>
      </c>
      <c r="X15" s="207" t="s">
        <v>307</v>
      </c>
      <c r="Y15" s="180" t="s">
        <v>308</v>
      </c>
      <c r="Z15" s="181" t="s">
        <v>307</v>
      </c>
      <c r="AA15" s="208" t="s">
        <v>312</v>
      </c>
    </row>
    <row r="16" spans="1:34" ht="12" customHeight="1">
      <c r="A16" s="171">
        <v>1</v>
      </c>
      <c r="B16" s="111" t="s">
        <v>78</v>
      </c>
      <c r="C16" s="106" t="s">
        <v>98</v>
      </c>
      <c r="D16" s="106">
        <v>1992</v>
      </c>
      <c r="E16" s="106" t="s">
        <v>28</v>
      </c>
      <c r="F16" s="108" t="s">
        <v>207</v>
      </c>
      <c r="G16" s="209">
        <v>1</v>
      </c>
      <c r="H16" s="210">
        <v>1</v>
      </c>
      <c r="I16" s="211">
        <v>1</v>
      </c>
      <c r="J16" s="212">
        <v>1</v>
      </c>
      <c r="K16" s="209">
        <v>0</v>
      </c>
      <c r="L16" s="210">
        <v>0</v>
      </c>
      <c r="M16" s="211">
        <v>0</v>
      </c>
      <c r="N16" s="212">
        <v>0</v>
      </c>
      <c r="O16" s="209">
        <v>1</v>
      </c>
      <c r="P16" s="210">
        <v>8</v>
      </c>
      <c r="Q16" s="211">
        <v>1</v>
      </c>
      <c r="R16" s="212">
        <v>5</v>
      </c>
      <c r="S16" s="209">
        <v>1</v>
      </c>
      <c r="T16" s="210">
        <v>2</v>
      </c>
      <c r="U16" s="211">
        <v>1</v>
      </c>
      <c r="V16" s="212">
        <v>1</v>
      </c>
      <c r="W16" s="213">
        <f t="shared" ref="W16:Z21" si="1">G16+K16+O16+S16</f>
        <v>3</v>
      </c>
      <c r="X16" s="213">
        <f t="shared" si="1"/>
        <v>11</v>
      </c>
      <c r="Y16" s="213">
        <f t="shared" si="1"/>
        <v>3</v>
      </c>
      <c r="Z16" s="213">
        <f t="shared" si="1"/>
        <v>7</v>
      </c>
      <c r="AA16" s="214" t="s">
        <v>313</v>
      </c>
    </row>
    <row r="17" spans="1:27" ht="12" customHeight="1">
      <c r="A17" s="172">
        <v>2</v>
      </c>
      <c r="B17" s="117" t="s">
        <v>52</v>
      </c>
      <c r="C17" s="55" t="s">
        <v>129</v>
      </c>
      <c r="D17" s="55">
        <v>1983</v>
      </c>
      <c r="E17" s="55" t="s">
        <v>22</v>
      </c>
      <c r="F17" s="102" t="s">
        <v>118</v>
      </c>
      <c r="G17" s="209">
        <v>0</v>
      </c>
      <c r="H17" s="210">
        <v>0</v>
      </c>
      <c r="I17" s="211">
        <v>1</v>
      </c>
      <c r="J17" s="212">
        <v>3</v>
      </c>
      <c r="K17" s="209">
        <v>0</v>
      </c>
      <c r="L17" s="210">
        <v>0</v>
      </c>
      <c r="M17" s="211">
        <v>1</v>
      </c>
      <c r="N17" s="212">
        <v>1</v>
      </c>
      <c r="O17" s="209">
        <v>0</v>
      </c>
      <c r="P17" s="210">
        <v>0</v>
      </c>
      <c r="Q17" s="211">
        <v>1</v>
      </c>
      <c r="R17" s="212">
        <v>5</v>
      </c>
      <c r="S17" s="209">
        <v>1</v>
      </c>
      <c r="T17" s="210">
        <v>1</v>
      </c>
      <c r="U17" s="211">
        <v>1</v>
      </c>
      <c r="V17" s="212">
        <v>1</v>
      </c>
      <c r="W17" s="213">
        <f t="shared" si="1"/>
        <v>1</v>
      </c>
      <c r="X17" s="213">
        <f t="shared" si="1"/>
        <v>1</v>
      </c>
      <c r="Y17" s="213">
        <f t="shared" si="1"/>
        <v>4</v>
      </c>
      <c r="Z17" s="213">
        <f t="shared" si="1"/>
        <v>10</v>
      </c>
      <c r="AA17" s="215" t="s">
        <v>314</v>
      </c>
    </row>
    <row r="18" spans="1:27" ht="12" customHeight="1">
      <c r="A18" s="172">
        <v>3</v>
      </c>
      <c r="B18" s="112" t="s">
        <v>49</v>
      </c>
      <c r="C18" s="4" t="s">
        <v>50</v>
      </c>
      <c r="D18" s="4">
        <v>1988</v>
      </c>
      <c r="E18" s="4" t="s">
        <v>22</v>
      </c>
      <c r="F18" s="98" t="s">
        <v>118</v>
      </c>
      <c r="G18" s="209">
        <v>0</v>
      </c>
      <c r="H18" s="210">
        <v>0</v>
      </c>
      <c r="I18" s="211">
        <v>1</v>
      </c>
      <c r="J18" s="212">
        <v>2</v>
      </c>
      <c r="K18" s="209">
        <v>0</v>
      </c>
      <c r="L18" s="210">
        <v>0</v>
      </c>
      <c r="M18" s="211">
        <v>0</v>
      </c>
      <c r="N18" s="212">
        <v>0</v>
      </c>
      <c r="O18" s="209">
        <v>0</v>
      </c>
      <c r="P18" s="210">
        <v>0</v>
      </c>
      <c r="Q18" s="211">
        <v>1</v>
      </c>
      <c r="R18" s="212">
        <v>1</v>
      </c>
      <c r="S18" s="209">
        <v>1</v>
      </c>
      <c r="T18" s="210">
        <v>3</v>
      </c>
      <c r="U18" s="211">
        <v>1</v>
      </c>
      <c r="V18" s="212">
        <v>2</v>
      </c>
      <c r="W18" s="213">
        <f t="shared" si="1"/>
        <v>1</v>
      </c>
      <c r="X18" s="213">
        <f t="shared" si="1"/>
        <v>3</v>
      </c>
      <c r="Y18" s="213">
        <f t="shared" si="1"/>
        <v>3</v>
      </c>
      <c r="Z18" s="213">
        <f t="shared" si="1"/>
        <v>5</v>
      </c>
      <c r="AA18" s="216" t="s">
        <v>315</v>
      </c>
    </row>
    <row r="19" spans="1:27" ht="12" customHeight="1">
      <c r="A19" s="172">
        <v>4</v>
      </c>
      <c r="B19" s="112" t="s">
        <v>63</v>
      </c>
      <c r="C19" s="4" t="s">
        <v>64</v>
      </c>
      <c r="D19" s="4">
        <v>1992</v>
      </c>
      <c r="E19" s="4" t="s">
        <v>22</v>
      </c>
      <c r="F19" s="98" t="s">
        <v>118</v>
      </c>
      <c r="G19" s="217">
        <v>0</v>
      </c>
      <c r="H19" s="210">
        <v>0</v>
      </c>
      <c r="I19" s="211">
        <v>1</v>
      </c>
      <c r="J19" s="212">
        <v>1</v>
      </c>
      <c r="K19" s="209">
        <v>0</v>
      </c>
      <c r="L19" s="210">
        <v>0</v>
      </c>
      <c r="M19" s="211">
        <v>1</v>
      </c>
      <c r="N19" s="212">
        <v>1</v>
      </c>
      <c r="O19" s="209">
        <v>0</v>
      </c>
      <c r="P19" s="210">
        <v>0</v>
      </c>
      <c r="Q19" s="211">
        <v>1</v>
      </c>
      <c r="R19" s="212">
        <v>4</v>
      </c>
      <c r="S19" s="209">
        <v>0</v>
      </c>
      <c r="T19" s="210">
        <v>0</v>
      </c>
      <c r="U19" s="211">
        <v>1</v>
      </c>
      <c r="V19" s="212">
        <v>2</v>
      </c>
      <c r="W19" s="213">
        <f t="shared" si="1"/>
        <v>0</v>
      </c>
      <c r="X19" s="213">
        <f t="shared" si="1"/>
        <v>0</v>
      </c>
      <c r="Y19" s="213">
        <f t="shared" si="1"/>
        <v>4</v>
      </c>
      <c r="Z19" s="213">
        <f t="shared" si="1"/>
        <v>8</v>
      </c>
      <c r="AA19" s="216" t="s">
        <v>316</v>
      </c>
    </row>
    <row r="20" spans="1:27" ht="12" customHeight="1">
      <c r="A20" s="172">
        <v>5</v>
      </c>
      <c r="B20" s="112" t="s">
        <v>61</v>
      </c>
      <c r="C20" s="4" t="s">
        <v>62</v>
      </c>
      <c r="D20" s="4">
        <v>1974</v>
      </c>
      <c r="E20" s="4" t="s">
        <v>19</v>
      </c>
      <c r="F20" s="98" t="s">
        <v>119</v>
      </c>
      <c r="G20" s="209">
        <v>0</v>
      </c>
      <c r="H20" s="210">
        <v>0</v>
      </c>
      <c r="I20" s="211">
        <v>1</v>
      </c>
      <c r="J20" s="212">
        <v>1</v>
      </c>
      <c r="K20" s="209">
        <v>0</v>
      </c>
      <c r="L20" s="210">
        <v>0</v>
      </c>
      <c r="M20" s="211">
        <v>1</v>
      </c>
      <c r="N20" s="212">
        <v>1</v>
      </c>
      <c r="O20" s="209">
        <v>0</v>
      </c>
      <c r="P20" s="210">
        <v>0</v>
      </c>
      <c r="Q20" s="211">
        <v>1</v>
      </c>
      <c r="R20" s="212">
        <v>2</v>
      </c>
      <c r="S20" s="209">
        <v>0</v>
      </c>
      <c r="T20" s="210">
        <v>0</v>
      </c>
      <c r="U20" s="211">
        <v>1</v>
      </c>
      <c r="V20" s="212">
        <v>5</v>
      </c>
      <c r="W20" s="213">
        <f t="shared" si="1"/>
        <v>0</v>
      </c>
      <c r="X20" s="213">
        <f t="shared" si="1"/>
        <v>0</v>
      </c>
      <c r="Y20" s="213">
        <f t="shared" si="1"/>
        <v>4</v>
      </c>
      <c r="Z20" s="213">
        <f t="shared" si="1"/>
        <v>9</v>
      </c>
      <c r="AA20" s="216" t="s">
        <v>317</v>
      </c>
    </row>
    <row r="21" spans="1:27" ht="12" customHeight="1" thickBot="1">
      <c r="A21" s="173">
        <v>6</v>
      </c>
      <c r="B21" s="118" t="s">
        <v>38</v>
      </c>
      <c r="C21" s="109" t="s">
        <v>39</v>
      </c>
      <c r="D21" s="109">
        <v>1991</v>
      </c>
      <c r="E21" s="109" t="s">
        <v>35</v>
      </c>
      <c r="F21" s="110" t="s">
        <v>204</v>
      </c>
      <c r="G21" s="193">
        <v>0</v>
      </c>
      <c r="H21" s="194">
        <v>0</v>
      </c>
      <c r="I21" s="218">
        <v>1</v>
      </c>
      <c r="J21" s="196">
        <v>2</v>
      </c>
      <c r="K21" s="193">
        <v>0</v>
      </c>
      <c r="L21" s="194">
        <v>0</v>
      </c>
      <c r="M21" s="218">
        <v>1</v>
      </c>
      <c r="N21" s="196">
        <v>4</v>
      </c>
      <c r="O21" s="193">
        <v>0</v>
      </c>
      <c r="P21" s="194">
        <v>0</v>
      </c>
      <c r="Q21" s="218">
        <v>0</v>
      </c>
      <c r="R21" s="196">
        <v>0</v>
      </c>
      <c r="S21" s="193">
        <v>0</v>
      </c>
      <c r="T21" s="194">
        <v>0</v>
      </c>
      <c r="U21" s="218">
        <v>1</v>
      </c>
      <c r="V21" s="196">
        <v>4</v>
      </c>
      <c r="W21" s="219">
        <f t="shared" si="1"/>
        <v>0</v>
      </c>
      <c r="X21" s="220">
        <f t="shared" si="1"/>
        <v>0</v>
      </c>
      <c r="Y21" s="220">
        <f t="shared" si="1"/>
        <v>3</v>
      </c>
      <c r="Z21" s="221">
        <f t="shared" si="1"/>
        <v>10</v>
      </c>
      <c r="AA21" s="222" t="s">
        <v>319</v>
      </c>
    </row>
    <row r="25" spans="1:27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27">
      <c r="B26" s="223"/>
      <c r="C26" s="223"/>
      <c r="D26" s="223"/>
      <c r="E26" s="223"/>
      <c r="F26" s="223"/>
      <c r="G26" s="29"/>
      <c r="H26" s="29"/>
      <c r="I26" s="29"/>
      <c r="J26" s="29"/>
      <c r="K26" s="29"/>
      <c r="L26" s="29"/>
    </row>
    <row r="27" spans="1:27">
      <c r="B27" s="223"/>
      <c r="C27" s="223"/>
      <c r="D27" s="223"/>
      <c r="E27" s="223"/>
      <c r="F27" s="223"/>
      <c r="G27" s="29"/>
      <c r="H27" s="29"/>
      <c r="I27" s="29"/>
      <c r="J27" s="29"/>
      <c r="K27" s="29"/>
      <c r="L27" s="29"/>
    </row>
    <row r="28" spans="1:27">
      <c r="B28" s="223"/>
      <c r="C28" s="223"/>
      <c r="D28" s="223"/>
      <c r="E28" s="223"/>
      <c r="F28" s="223"/>
      <c r="G28" s="223"/>
      <c r="H28" s="29"/>
      <c r="I28" s="29"/>
      <c r="J28" s="29"/>
      <c r="K28" s="29"/>
      <c r="L28" s="29"/>
    </row>
    <row r="29" spans="1:27">
      <c r="B29" s="223"/>
      <c r="C29" s="223"/>
      <c r="D29" s="223"/>
      <c r="E29" s="223"/>
      <c r="F29" s="223"/>
      <c r="G29" s="223"/>
      <c r="H29" s="29"/>
      <c r="I29" s="29"/>
      <c r="J29" s="29"/>
      <c r="K29" s="29"/>
      <c r="L29" s="29"/>
    </row>
    <row r="30" spans="1:27">
      <c r="B30" s="223"/>
      <c r="C30" s="223"/>
      <c r="D30" s="223"/>
      <c r="E30" s="223"/>
      <c r="F30" s="223"/>
      <c r="G30" s="29"/>
      <c r="H30" s="29"/>
      <c r="I30" s="29"/>
      <c r="J30" s="29"/>
      <c r="K30" s="29"/>
      <c r="L30" s="29"/>
    </row>
    <row r="31" spans="1:27">
      <c r="B31" s="223"/>
      <c r="C31" s="223"/>
      <c r="D31" s="223"/>
      <c r="E31" s="223"/>
      <c r="F31" s="223"/>
      <c r="G31" s="223"/>
      <c r="H31" s="29"/>
      <c r="I31" s="29"/>
      <c r="J31" s="29"/>
      <c r="K31" s="29"/>
      <c r="L31" s="29"/>
    </row>
    <row r="32" spans="1:27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2:1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>
      <c r="B34" s="223"/>
      <c r="C34" s="223"/>
      <c r="D34" s="223"/>
      <c r="E34" s="223"/>
      <c r="F34" s="223"/>
      <c r="G34" s="29"/>
      <c r="H34" s="29"/>
      <c r="I34" s="29"/>
      <c r="J34" s="29"/>
      <c r="K34" s="29"/>
      <c r="L34" s="29"/>
    </row>
    <row r="35" spans="2:12">
      <c r="B35" s="223"/>
      <c r="C35" s="223"/>
      <c r="D35" s="223"/>
      <c r="E35" s="223"/>
      <c r="F35" s="29"/>
      <c r="G35" s="29"/>
      <c r="H35" s="29"/>
      <c r="I35" s="29"/>
      <c r="J35" s="29"/>
      <c r="K35" s="29"/>
      <c r="L35" s="29"/>
    </row>
    <row r="36" spans="2:12">
      <c r="B36" s="223"/>
      <c r="C36" s="223"/>
      <c r="D36" s="223"/>
      <c r="E36" s="223"/>
      <c r="F36" s="223"/>
      <c r="G36" s="29"/>
      <c r="H36" s="29"/>
      <c r="I36" s="29"/>
      <c r="J36" s="29"/>
      <c r="K36" s="29"/>
      <c r="L36" s="29"/>
    </row>
    <row r="37" spans="2:12">
      <c r="B37" s="223"/>
      <c r="C37" s="223"/>
      <c r="D37" s="223"/>
      <c r="E37" s="223"/>
      <c r="F37" s="223"/>
      <c r="G37" s="29"/>
      <c r="H37" s="29"/>
      <c r="I37" s="29"/>
      <c r="J37" s="29"/>
      <c r="K37" s="29"/>
      <c r="L37" s="29"/>
    </row>
    <row r="38" spans="2:12">
      <c r="B38" s="223"/>
      <c r="C38" s="223"/>
      <c r="D38" s="223"/>
      <c r="E38" s="223"/>
      <c r="F38" s="223"/>
      <c r="G38" s="29"/>
      <c r="H38" s="29"/>
      <c r="I38" s="29"/>
      <c r="J38" s="29"/>
      <c r="K38" s="29"/>
      <c r="L38" s="29"/>
    </row>
    <row r="39" spans="2:12">
      <c r="B39" s="223"/>
      <c r="C39" s="223"/>
      <c r="D39" s="223"/>
      <c r="E39" s="223"/>
      <c r="F39" s="223"/>
      <c r="G39" s="29"/>
      <c r="H39" s="29"/>
      <c r="I39" s="29"/>
      <c r="J39" s="29"/>
      <c r="K39" s="29"/>
      <c r="L39" s="29"/>
    </row>
    <row r="40" spans="2:1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2:1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2:1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</sheetData>
  <sortState ref="B16:Z21">
    <sortCondition descending="1" ref="W16:W21"/>
    <sortCondition ref="X16:X21"/>
    <sortCondition descending="1" ref="Y16:Y21"/>
    <sortCondition ref="Z16:Z21"/>
  </sortState>
  <mergeCells count="20">
    <mergeCell ref="G14:J14"/>
    <mergeCell ref="K14:N14"/>
    <mergeCell ref="O14:R14"/>
    <mergeCell ref="S14:V14"/>
    <mergeCell ref="W14:Z14"/>
    <mergeCell ref="G4:J4"/>
    <mergeCell ref="K4:N4"/>
    <mergeCell ref="O4:R4"/>
    <mergeCell ref="S4:V4"/>
    <mergeCell ref="W4:Z4"/>
    <mergeCell ref="B4:B5"/>
    <mergeCell ref="C4:C5"/>
    <mergeCell ref="D4:D5"/>
    <mergeCell ref="E4:E5"/>
    <mergeCell ref="F4:F5"/>
    <mergeCell ref="B14:B15"/>
    <mergeCell ref="C14:C15"/>
    <mergeCell ref="D14:D15"/>
    <mergeCell ref="E14:E15"/>
    <mergeCell ref="F14:F15"/>
  </mergeCells>
  <pageMargins left="0.25" right="0.25" top="0.75" bottom="0.75" header="0.3" footer="0.3"/>
  <pageSetup paperSize="9" scale="96" orientation="landscape" horizontalDpi="0" verticalDpi="0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54"/>
  <sheetViews>
    <sheetView workbookViewId="0">
      <pane ySplit="1" topLeftCell="A24" activePane="bottomLeft" state="frozen"/>
      <selection pane="bottomLeft" activeCell="C39" sqref="C39"/>
    </sheetView>
  </sheetViews>
  <sheetFormatPr defaultRowHeight="15"/>
  <cols>
    <col min="1" max="1" width="6.140625" style="1" customWidth="1"/>
    <col min="2" max="2" width="11.140625" customWidth="1"/>
    <col min="3" max="3" width="13.5703125" customWidth="1"/>
    <col min="4" max="4" width="9" style="2" customWidth="1"/>
    <col min="5" max="5" width="10.42578125" style="2" customWidth="1"/>
    <col min="6" max="6" width="12.28515625" style="2" customWidth="1"/>
    <col min="7" max="33" width="3.7109375" customWidth="1"/>
    <col min="34" max="34" width="4.85546875" customWidth="1"/>
    <col min="35" max="35" width="3.7109375" customWidth="1"/>
    <col min="36" max="36" width="4.7109375" customWidth="1"/>
    <col min="37" max="63" width="3.7109375" customWidth="1"/>
    <col min="64" max="64" width="4.85546875" customWidth="1"/>
    <col min="65" max="65" width="3.7109375" customWidth="1"/>
    <col min="66" max="66" width="5.140625" customWidth="1"/>
    <col min="67" max="67" width="4.7109375" customWidth="1"/>
    <col min="68" max="68" width="3.7109375" customWidth="1"/>
    <col min="69" max="69" width="5" customWidth="1"/>
    <col min="70" max="75" width="3.7109375" customWidth="1"/>
    <col min="76" max="84" width="3.7109375" hidden="1" customWidth="1"/>
  </cols>
  <sheetData>
    <row r="1" spans="1:85 16384:16384" s="123" customFormat="1" ht="18.75">
      <c r="A1" s="280" t="s">
        <v>13</v>
      </c>
      <c r="B1" s="280"/>
      <c r="C1" s="280"/>
      <c r="D1" s="280"/>
    </row>
    <row r="2" spans="1:85 16384:16384" s="123" customFormat="1" ht="18.75">
      <c r="A2" s="281">
        <v>42147</v>
      </c>
      <c r="B2" s="280"/>
      <c r="C2" s="280"/>
      <c r="D2" s="280"/>
    </row>
    <row r="3" spans="1:85 16384:16384" s="123" customFormat="1" ht="19.5" thickBot="1">
      <c r="A3" s="282" t="s">
        <v>14</v>
      </c>
      <c r="B3" s="282"/>
      <c r="C3" s="282"/>
      <c r="D3" s="282"/>
      <c r="E3" s="123" t="s">
        <v>113</v>
      </c>
    </row>
    <row r="4" spans="1:85 16384:16384" s="125" customFormat="1" ht="15.75" thickBot="1">
      <c r="A4" s="283" t="s">
        <v>7</v>
      </c>
      <c r="B4" s="284"/>
      <c r="C4" s="284"/>
      <c r="D4" s="285"/>
      <c r="E4" s="124"/>
      <c r="F4" s="124"/>
      <c r="G4" s="265">
        <v>1</v>
      </c>
      <c r="H4" s="266"/>
      <c r="I4" s="267"/>
      <c r="J4" s="277">
        <v>2</v>
      </c>
      <c r="K4" s="278"/>
      <c r="L4" s="279"/>
      <c r="M4" s="265">
        <v>3</v>
      </c>
      <c r="N4" s="266"/>
      <c r="O4" s="267"/>
      <c r="P4" s="277">
        <v>4</v>
      </c>
      <c r="Q4" s="278"/>
      <c r="R4" s="279"/>
      <c r="S4" s="265">
        <v>5</v>
      </c>
      <c r="T4" s="266"/>
      <c r="U4" s="267"/>
      <c r="V4" s="277">
        <v>6</v>
      </c>
      <c r="W4" s="278"/>
      <c r="X4" s="279"/>
      <c r="Y4" s="265">
        <v>7</v>
      </c>
      <c r="Z4" s="266"/>
      <c r="AA4" s="267"/>
      <c r="AB4" s="277">
        <v>8</v>
      </c>
      <c r="AC4" s="278"/>
      <c r="AD4" s="279"/>
      <c r="AE4" s="265">
        <v>9</v>
      </c>
      <c r="AF4" s="266"/>
      <c r="AG4" s="267"/>
      <c r="AH4" s="277">
        <v>10</v>
      </c>
      <c r="AI4" s="278"/>
      <c r="AJ4" s="279"/>
      <c r="AK4" s="265">
        <v>11</v>
      </c>
      <c r="AL4" s="266"/>
      <c r="AM4" s="267"/>
      <c r="AN4" s="277">
        <v>12</v>
      </c>
      <c r="AO4" s="278"/>
      <c r="AP4" s="279"/>
      <c r="AQ4" s="265">
        <v>13</v>
      </c>
      <c r="AR4" s="266"/>
      <c r="AS4" s="267"/>
      <c r="AT4" s="277">
        <v>14</v>
      </c>
      <c r="AU4" s="278"/>
      <c r="AV4" s="279"/>
      <c r="AW4" s="265">
        <v>15</v>
      </c>
      <c r="AX4" s="266"/>
      <c r="AY4" s="267"/>
      <c r="AZ4" s="277">
        <v>16</v>
      </c>
      <c r="BA4" s="278"/>
      <c r="BB4" s="279"/>
      <c r="BC4" s="265">
        <v>17</v>
      </c>
      <c r="BD4" s="266"/>
      <c r="BE4" s="267"/>
      <c r="BF4" s="277">
        <v>18</v>
      </c>
      <c r="BG4" s="278"/>
      <c r="BH4" s="279"/>
      <c r="BI4" s="265">
        <v>19</v>
      </c>
      <c r="BJ4" s="266"/>
      <c r="BK4" s="267"/>
      <c r="BL4" s="277">
        <v>20</v>
      </c>
      <c r="BM4" s="278"/>
      <c r="BN4" s="279"/>
      <c r="BO4" s="265">
        <v>21</v>
      </c>
      <c r="BP4" s="266"/>
      <c r="BQ4" s="267"/>
      <c r="BR4" s="277">
        <v>22</v>
      </c>
      <c r="BS4" s="278"/>
      <c r="BT4" s="279"/>
      <c r="BU4" s="265">
        <v>23</v>
      </c>
      <c r="BV4" s="266"/>
      <c r="BW4" s="267"/>
      <c r="BX4" s="277">
        <v>24</v>
      </c>
      <c r="BY4" s="278"/>
      <c r="BZ4" s="279"/>
      <c r="CA4" s="265">
        <v>25</v>
      </c>
      <c r="CB4" s="266"/>
      <c r="CC4" s="267"/>
      <c r="CD4" s="277">
        <v>26</v>
      </c>
      <c r="CE4" s="278"/>
      <c r="CF4" s="279"/>
      <c r="CG4" s="123"/>
      <c r="XFD4" s="123"/>
    </row>
    <row r="5" spans="1:85 16384:16384" s="125" customFormat="1">
      <c r="A5" s="286"/>
      <c r="B5" s="268" t="s">
        <v>0</v>
      </c>
      <c r="C5" s="270" t="s">
        <v>1</v>
      </c>
      <c r="D5" s="270" t="s">
        <v>2</v>
      </c>
      <c r="E5" s="288" t="s">
        <v>12</v>
      </c>
      <c r="F5" s="288" t="s">
        <v>112</v>
      </c>
      <c r="G5" s="126" t="s">
        <v>3</v>
      </c>
      <c r="H5" s="127" t="s">
        <v>4</v>
      </c>
      <c r="I5" s="128" t="s">
        <v>5</v>
      </c>
      <c r="J5" s="129" t="s">
        <v>3</v>
      </c>
      <c r="K5" s="130" t="s">
        <v>4</v>
      </c>
      <c r="L5" s="131" t="s">
        <v>5</v>
      </c>
      <c r="M5" s="126" t="s">
        <v>3</v>
      </c>
      <c r="N5" s="127" t="s">
        <v>4</v>
      </c>
      <c r="O5" s="128" t="s">
        <v>5</v>
      </c>
      <c r="P5" s="129" t="s">
        <v>3</v>
      </c>
      <c r="Q5" s="130" t="s">
        <v>4</v>
      </c>
      <c r="R5" s="131" t="s">
        <v>5</v>
      </c>
      <c r="S5" s="126" t="s">
        <v>3</v>
      </c>
      <c r="T5" s="127" t="s">
        <v>4</v>
      </c>
      <c r="U5" s="128" t="s">
        <v>5</v>
      </c>
      <c r="V5" s="129" t="s">
        <v>3</v>
      </c>
      <c r="W5" s="130" t="s">
        <v>4</v>
      </c>
      <c r="X5" s="131" t="s">
        <v>5</v>
      </c>
      <c r="Y5" s="126" t="s">
        <v>3</v>
      </c>
      <c r="Z5" s="127" t="s">
        <v>4</v>
      </c>
      <c r="AA5" s="128" t="s">
        <v>5</v>
      </c>
      <c r="AB5" s="129" t="s">
        <v>3</v>
      </c>
      <c r="AC5" s="130" t="s">
        <v>4</v>
      </c>
      <c r="AD5" s="131" t="s">
        <v>5</v>
      </c>
      <c r="AE5" s="126" t="s">
        <v>3</v>
      </c>
      <c r="AF5" s="127" t="s">
        <v>4</v>
      </c>
      <c r="AG5" s="128" t="s">
        <v>5</v>
      </c>
      <c r="AH5" s="129" t="s">
        <v>3</v>
      </c>
      <c r="AI5" s="130" t="s">
        <v>4</v>
      </c>
      <c r="AJ5" s="131" t="s">
        <v>5</v>
      </c>
      <c r="AK5" s="126" t="s">
        <v>3</v>
      </c>
      <c r="AL5" s="127" t="s">
        <v>4</v>
      </c>
      <c r="AM5" s="128" t="s">
        <v>5</v>
      </c>
      <c r="AN5" s="129" t="s">
        <v>3</v>
      </c>
      <c r="AO5" s="130" t="s">
        <v>4</v>
      </c>
      <c r="AP5" s="131" t="s">
        <v>5</v>
      </c>
      <c r="AQ5" s="126" t="s">
        <v>3</v>
      </c>
      <c r="AR5" s="127" t="s">
        <v>4</v>
      </c>
      <c r="AS5" s="128" t="s">
        <v>5</v>
      </c>
      <c r="AT5" s="129" t="s">
        <v>3</v>
      </c>
      <c r="AU5" s="130" t="s">
        <v>4</v>
      </c>
      <c r="AV5" s="131" t="s">
        <v>5</v>
      </c>
      <c r="AW5" s="126" t="s">
        <v>3</v>
      </c>
      <c r="AX5" s="127" t="s">
        <v>4</v>
      </c>
      <c r="AY5" s="128" t="s">
        <v>5</v>
      </c>
      <c r="AZ5" s="129" t="s">
        <v>3</v>
      </c>
      <c r="BA5" s="130" t="s">
        <v>4</v>
      </c>
      <c r="BB5" s="131" t="s">
        <v>5</v>
      </c>
      <c r="BC5" s="126" t="s">
        <v>3</v>
      </c>
      <c r="BD5" s="127" t="s">
        <v>4</v>
      </c>
      <c r="BE5" s="128" t="s">
        <v>5</v>
      </c>
      <c r="BF5" s="129" t="s">
        <v>3</v>
      </c>
      <c r="BG5" s="130" t="s">
        <v>4</v>
      </c>
      <c r="BH5" s="131" t="s">
        <v>5</v>
      </c>
      <c r="BI5" s="126" t="s">
        <v>3</v>
      </c>
      <c r="BJ5" s="127" t="s">
        <v>4</v>
      </c>
      <c r="BK5" s="128" t="s">
        <v>5</v>
      </c>
      <c r="BL5" s="129" t="s">
        <v>3</v>
      </c>
      <c r="BM5" s="130" t="s">
        <v>4</v>
      </c>
      <c r="BN5" s="131" t="s">
        <v>5</v>
      </c>
      <c r="BO5" s="126" t="s">
        <v>3</v>
      </c>
      <c r="BP5" s="127" t="s">
        <v>4</v>
      </c>
      <c r="BQ5" s="128" t="s">
        <v>5</v>
      </c>
      <c r="BR5" s="129" t="s">
        <v>3</v>
      </c>
      <c r="BS5" s="130" t="s">
        <v>4</v>
      </c>
      <c r="BT5" s="131" t="s">
        <v>5</v>
      </c>
      <c r="BU5" s="126" t="s">
        <v>3</v>
      </c>
      <c r="BV5" s="127" t="s">
        <v>4</v>
      </c>
      <c r="BW5" s="128" t="s">
        <v>5</v>
      </c>
      <c r="BX5" s="129" t="s">
        <v>3</v>
      </c>
      <c r="BY5" s="130" t="s">
        <v>4</v>
      </c>
      <c r="BZ5" s="131" t="s">
        <v>5</v>
      </c>
      <c r="CA5" s="126" t="s">
        <v>3</v>
      </c>
      <c r="CB5" s="127" t="s">
        <v>4</v>
      </c>
      <c r="CC5" s="128" t="s">
        <v>5</v>
      </c>
      <c r="CD5" s="129" t="s">
        <v>3</v>
      </c>
      <c r="CE5" s="130" t="s">
        <v>4</v>
      </c>
      <c r="CF5" s="131" t="s">
        <v>5</v>
      </c>
      <c r="CG5" s="123"/>
    </row>
    <row r="6" spans="1:85 16384:16384" s="125" customFormat="1">
      <c r="A6" s="287"/>
      <c r="B6" s="269"/>
      <c r="C6" s="271"/>
      <c r="D6" s="271"/>
      <c r="E6" s="288"/>
      <c r="F6" s="288"/>
      <c r="G6" s="126">
        <v>5</v>
      </c>
      <c r="H6" s="127">
        <v>1</v>
      </c>
      <c r="I6" s="128">
        <v>2</v>
      </c>
      <c r="J6" s="129">
        <v>5</v>
      </c>
      <c r="K6" s="130">
        <v>1</v>
      </c>
      <c r="L6" s="131">
        <v>2</v>
      </c>
      <c r="M6" s="126">
        <v>45</v>
      </c>
      <c r="N6" s="127">
        <v>18</v>
      </c>
      <c r="O6" s="128">
        <v>36</v>
      </c>
      <c r="P6" s="129">
        <v>45</v>
      </c>
      <c r="Q6" s="130">
        <v>18</v>
      </c>
      <c r="R6" s="131">
        <v>36</v>
      </c>
      <c r="S6" s="126">
        <v>15</v>
      </c>
      <c r="T6" s="127">
        <v>6</v>
      </c>
      <c r="U6" s="128">
        <v>12</v>
      </c>
      <c r="V6" s="129">
        <v>9</v>
      </c>
      <c r="W6" s="130">
        <v>3</v>
      </c>
      <c r="X6" s="131">
        <v>6</v>
      </c>
      <c r="Y6" s="126">
        <v>59</v>
      </c>
      <c r="Z6" s="127">
        <v>24</v>
      </c>
      <c r="AA6" s="128">
        <v>48</v>
      </c>
      <c r="AB6" s="129">
        <v>23</v>
      </c>
      <c r="AC6" s="130">
        <v>9</v>
      </c>
      <c r="AD6" s="131">
        <v>18</v>
      </c>
      <c r="AE6" s="126">
        <v>33</v>
      </c>
      <c r="AF6" s="127">
        <v>13</v>
      </c>
      <c r="AG6" s="128">
        <v>26</v>
      </c>
      <c r="AH6" s="129">
        <v>131</v>
      </c>
      <c r="AI6" s="130">
        <v>50</v>
      </c>
      <c r="AJ6" s="131">
        <v>100</v>
      </c>
      <c r="AK6" s="126">
        <v>23</v>
      </c>
      <c r="AL6" s="127">
        <v>9</v>
      </c>
      <c r="AM6" s="128">
        <v>18</v>
      </c>
      <c r="AN6" s="129">
        <v>5</v>
      </c>
      <c r="AO6" s="130">
        <v>1</v>
      </c>
      <c r="AP6" s="131">
        <v>2</v>
      </c>
      <c r="AQ6" s="126">
        <v>93</v>
      </c>
      <c r="AR6" s="127">
        <v>39</v>
      </c>
      <c r="AS6" s="128">
        <v>78</v>
      </c>
      <c r="AT6" s="129">
        <v>59</v>
      </c>
      <c r="AU6" s="130">
        <v>24</v>
      </c>
      <c r="AV6" s="131">
        <v>48</v>
      </c>
      <c r="AW6" s="126">
        <v>23</v>
      </c>
      <c r="AX6" s="127">
        <v>9</v>
      </c>
      <c r="AY6" s="128">
        <v>18</v>
      </c>
      <c r="AZ6" s="129">
        <v>33</v>
      </c>
      <c r="BA6" s="130">
        <v>13</v>
      </c>
      <c r="BB6" s="131">
        <v>26</v>
      </c>
      <c r="BC6" s="126">
        <v>45</v>
      </c>
      <c r="BD6" s="127">
        <v>18</v>
      </c>
      <c r="BE6" s="128">
        <v>36</v>
      </c>
      <c r="BF6" s="129">
        <v>75</v>
      </c>
      <c r="BG6" s="130">
        <v>31</v>
      </c>
      <c r="BH6" s="131">
        <v>62</v>
      </c>
      <c r="BI6" s="126">
        <v>15</v>
      </c>
      <c r="BJ6" s="127">
        <v>6</v>
      </c>
      <c r="BK6" s="128">
        <v>12</v>
      </c>
      <c r="BL6" s="129">
        <v>201</v>
      </c>
      <c r="BM6" s="130">
        <v>75</v>
      </c>
      <c r="BN6" s="131">
        <v>150</v>
      </c>
      <c r="BO6" s="126">
        <v>59</v>
      </c>
      <c r="BP6" s="127">
        <v>24</v>
      </c>
      <c r="BQ6" s="128">
        <v>48</v>
      </c>
      <c r="BR6" s="129">
        <v>7</v>
      </c>
      <c r="BS6" s="130">
        <v>2</v>
      </c>
      <c r="BT6" s="131">
        <v>4</v>
      </c>
      <c r="BU6" s="126">
        <v>11</v>
      </c>
      <c r="BV6" s="127">
        <v>4</v>
      </c>
      <c r="BW6" s="128">
        <v>8</v>
      </c>
      <c r="BX6" s="129"/>
      <c r="BY6" s="130"/>
      <c r="BZ6" s="131"/>
      <c r="CA6" s="126"/>
      <c r="CB6" s="127"/>
      <c r="CC6" s="128"/>
      <c r="CD6" s="129"/>
      <c r="CE6" s="130"/>
      <c r="CF6" s="131"/>
      <c r="CG6" s="132" t="s">
        <v>6</v>
      </c>
    </row>
    <row r="7" spans="1:85 16384:16384">
      <c r="A7" s="275" t="s">
        <v>24</v>
      </c>
      <c r="B7" s="276"/>
      <c r="C7" s="276"/>
      <c r="D7" s="27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</row>
    <row r="8" spans="1:85 16384:16384">
      <c r="A8" s="3">
        <v>1</v>
      </c>
      <c r="B8" s="122" t="s">
        <v>52</v>
      </c>
      <c r="C8" s="122" t="s">
        <v>129</v>
      </c>
      <c r="D8" s="122">
        <v>1983</v>
      </c>
      <c r="E8" s="122" t="s">
        <v>22</v>
      </c>
      <c r="F8" s="122" t="s">
        <v>118</v>
      </c>
      <c r="G8" s="13">
        <v>1</v>
      </c>
      <c r="H8" s="9"/>
      <c r="I8" s="14"/>
      <c r="J8" s="17">
        <v>1</v>
      </c>
      <c r="K8" s="10"/>
      <c r="L8" s="19"/>
      <c r="M8" s="13">
        <v>1</v>
      </c>
      <c r="N8" s="9"/>
      <c r="O8" s="14"/>
      <c r="P8" s="17"/>
      <c r="Q8" s="10"/>
      <c r="R8" s="19">
        <v>1</v>
      </c>
      <c r="S8" s="13">
        <v>1</v>
      </c>
      <c r="T8" s="9"/>
      <c r="U8" s="14"/>
      <c r="V8" s="17">
        <v>1</v>
      </c>
      <c r="W8" s="10"/>
      <c r="X8" s="19"/>
      <c r="Y8" s="13">
        <v>1</v>
      </c>
      <c r="Z8" s="9"/>
      <c r="AA8" s="14"/>
      <c r="AB8" s="17">
        <v>1</v>
      </c>
      <c r="AC8" s="10"/>
      <c r="AD8" s="19"/>
      <c r="AE8" s="13">
        <v>1</v>
      </c>
      <c r="AF8" s="9"/>
      <c r="AG8" s="14"/>
      <c r="AH8" s="17"/>
      <c r="AI8" s="10"/>
      <c r="AJ8" s="19">
        <v>1</v>
      </c>
      <c r="AK8" s="13">
        <v>1</v>
      </c>
      <c r="AL8" s="9"/>
      <c r="AM8" s="14"/>
      <c r="AN8" s="17">
        <v>1</v>
      </c>
      <c r="AO8" s="10"/>
      <c r="AP8" s="19"/>
      <c r="AQ8" s="13">
        <v>1</v>
      </c>
      <c r="AR8" s="9"/>
      <c r="AS8" s="14"/>
      <c r="AT8" s="17">
        <v>1</v>
      </c>
      <c r="AU8" s="10"/>
      <c r="AV8" s="19"/>
      <c r="AW8" s="13">
        <v>1</v>
      </c>
      <c r="AX8" s="9"/>
      <c r="AY8" s="14"/>
      <c r="AZ8" s="17">
        <v>1</v>
      </c>
      <c r="BA8" s="10"/>
      <c r="BB8" s="19"/>
      <c r="BC8" s="13">
        <v>1</v>
      </c>
      <c r="BD8" s="9"/>
      <c r="BE8" s="14"/>
      <c r="BF8" s="17"/>
      <c r="BG8" s="10"/>
      <c r="BH8" s="19">
        <v>1</v>
      </c>
      <c r="BI8" s="13">
        <v>1</v>
      </c>
      <c r="BJ8" s="9"/>
      <c r="BK8" s="14"/>
      <c r="BL8" s="17"/>
      <c r="BM8" s="10"/>
      <c r="BN8" s="19">
        <v>1</v>
      </c>
      <c r="BO8" s="13">
        <v>1</v>
      </c>
      <c r="BP8" s="9"/>
      <c r="BQ8" s="14"/>
      <c r="BR8" s="17">
        <v>1</v>
      </c>
      <c r="BS8" s="10"/>
      <c r="BT8" s="19"/>
      <c r="BU8" s="13">
        <v>1</v>
      </c>
      <c r="BV8" s="9"/>
      <c r="BW8" s="14"/>
      <c r="BX8" s="17"/>
      <c r="BY8" s="10"/>
      <c r="BZ8" s="19"/>
      <c r="CA8" s="13"/>
      <c r="CB8" s="9"/>
      <c r="CC8" s="14"/>
      <c r="CD8" s="17"/>
      <c r="CE8" s="10"/>
      <c r="CF8" s="19"/>
      <c r="CG8" s="27">
        <f>$G$6*G8+$H$6*H8+$I$6*I8+$J$6*J8+$K$6*K8+$L$6*L8+$M$6*M8+$N$6*N8+$O$6*O8+$P$6*P8+$Q$6*Q8+$R$6*R8+$S$6*S8+$T$6*T8+$U$6*U8+$V$6*V8+$W$6*W8+$X$6*X8+$Y$6*Y8+$Z$6*Z8+$AA$6*AA8+$AB$6*AB8+$AC$6*AC8+$AD$6*AD8+$AE$6*AE8+$AF$6*AF8+$AG$6*AG8+$AH$6*AH8+$AI$6*AI8+$AJ$6*AJ8+$AK$6*AK8+$AL$6*AL8+$AM$6*AM8+$AN$6*AN8+$AO$6*AO8+$AP$6*AP8+$AQ$6*AQ8+$AR$6*AR8+$AS$6*AS8+$AT$6*AT8+$AU$6*AU8+$AV$6*AV8+$AW$6*AW8+$AX$6*AX8+$AY$6*AY8+$AZ$6*AZ8+$BA$6*BA8+$BB$6*BB8+$BC$6*BC8+$BD$6*BD8+$BE$6*BE8+$BF$6*BF8+$BG$6*BG8+$BH$6*BH8+$BI$6*BI8+$BJ$6*BJ8+$BK$6*BK8+BL8*$BL$6+BM8*$BM$6+BN8*$BN$6+BO8*$BO$6+BP8*$BP$6+BQ8*$BQ$6+BR8*$BR$6+BS8*$BS$6+BT8*$BT$6+BU8*$BU$6+BV8*$BV$6+BW8*$BW$6+BX8*$BX$6+BY8*$BY$6+BZ8*$BZ$6+CA8*$CA$6+CB8*$CB$6+CC8*$CC$6+CD8*$CD$6+CE8*$CE$6+CF8*$CF$6</f>
        <v>915</v>
      </c>
    </row>
    <row r="9" spans="1:85 16384:16384">
      <c r="A9" s="3">
        <v>2</v>
      </c>
      <c r="B9" s="122" t="s">
        <v>90</v>
      </c>
      <c r="C9" s="122" t="s">
        <v>91</v>
      </c>
      <c r="D9" s="122">
        <v>1994</v>
      </c>
      <c r="E9" s="122" t="s">
        <v>22</v>
      </c>
      <c r="F9" s="122" t="s">
        <v>118</v>
      </c>
      <c r="G9" s="13">
        <v>1</v>
      </c>
      <c r="H9" s="9"/>
      <c r="I9" s="14"/>
      <c r="J9" s="17">
        <v>1</v>
      </c>
      <c r="K9" s="10"/>
      <c r="L9" s="19"/>
      <c r="M9" s="13"/>
      <c r="N9" s="9">
        <v>1</v>
      </c>
      <c r="O9" s="14"/>
      <c r="P9" s="17"/>
      <c r="Q9" s="10"/>
      <c r="R9" s="19"/>
      <c r="S9" s="13">
        <v>1</v>
      </c>
      <c r="T9" s="9"/>
      <c r="U9" s="14"/>
      <c r="V9" s="17">
        <v>1</v>
      </c>
      <c r="W9" s="10"/>
      <c r="X9" s="19"/>
      <c r="Y9" s="13"/>
      <c r="Z9" s="9"/>
      <c r="AA9" s="14">
        <v>1</v>
      </c>
      <c r="AB9" s="17">
        <v>1</v>
      </c>
      <c r="AC9" s="10"/>
      <c r="AD9" s="19"/>
      <c r="AE9" s="13">
        <v>1</v>
      </c>
      <c r="AF9" s="9"/>
      <c r="AG9" s="14"/>
      <c r="AH9" s="17"/>
      <c r="AI9" s="10">
        <v>1</v>
      </c>
      <c r="AJ9" s="19"/>
      <c r="AK9" s="13">
        <v>1</v>
      </c>
      <c r="AL9" s="9"/>
      <c r="AM9" s="14"/>
      <c r="AN9" s="17">
        <v>1</v>
      </c>
      <c r="AO9" s="10"/>
      <c r="AP9" s="19"/>
      <c r="AQ9" s="13"/>
      <c r="AR9" s="9">
        <v>1</v>
      </c>
      <c r="AS9" s="14"/>
      <c r="AT9" s="17">
        <v>1</v>
      </c>
      <c r="AU9" s="10"/>
      <c r="AV9" s="19"/>
      <c r="AW9" s="13">
        <v>1</v>
      </c>
      <c r="AX9" s="9"/>
      <c r="AY9" s="14"/>
      <c r="AZ9" s="17">
        <v>1</v>
      </c>
      <c r="BA9" s="10"/>
      <c r="BB9" s="19"/>
      <c r="BC9" s="13"/>
      <c r="BD9" s="9"/>
      <c r="BE9" s="14">
        <v>1</v>
      </c>
      <c r="BF9" s="17"/>
      <c r="BG9" s="10"/>
      <c r="BH9" s="19"/>
      <c r="BI9" s="13">
        <v>1</v>
      </c>
      <c r="BJ9" s="9"/>
      <c r="BK9" s="14"/>
      <c r="BL9" s="17"/>
      <c r="BM9" s="10"/>
      <c r="BN9" s="19"/>
      <c r="BO9" s="13">
        <v>1</v>
      </c>
      <c r="BP9" s="9"/>
      <c r="BQ9" s="14"/>
      <c r="BR9" s="17">
        <v>1</v>
      </c>
      <c r="BS9" s="10"/>
      <c r="BT9" s="19"/>
      <c r="BU9" s="13">
        <v>1</v>
      </c>
      <c r="BV9" s="9"/>
      <c r="BW9" s="14"/>
      <c r="BX9" s="17"/>
      <c r="BY9" s="10"/>
      <c r="BZ9" s="19"/>
      <c r="CA9" s="13"/>
      <c r="CB9" s="9"/>
      <c r="CC9" s="14"/>
      <c r="CD9" s="17"/>
      <c r="CE9" s="10"/>
      <c r="CF9" s="19"/>
      <c r="CG9" s="27">
        <f>$G$6*G9+$H$6*H9+$I$6*I9+$J$6*J9+$K$6*K9+$L$6*L9+$M$6*M9+$N$6*N9+$O$6*O9+$P$6*P9+$Q$6*Q9+$R$6*R9+$S$6*S9+$T$6*T9+$U$6*U9+$V$6*V9+$W$6*W9+$X$6*X9+$Y$6*Y9+$Z$6*Z9+$AA$6*AA9+$AB$6*AB9+$AC$6*AC9+$AD$6*AD9+$AE$6*AE9+$AF$6*AF9+$AG$6*AG9+$AH$6*AH9+$AI$6*AI9+$AJ$6*AJ9+$AK$6*AK9+$AL$6*AL9+$AM$6*AM9+$AN$6*AN9+$AO$6*AO9+$AP$6*AP9+$AQ$6*AQ9+$AR$6*AR9+$AS$6*AS9+$AT$6*AT9+$AU$6*AU9+$AV$6*AV9+$AW$6*AW9+$AX$6*AX9+$AY$6*AY9+$AZ$6*AZ9+$BA$6*BA9+$BB$6*BB9+$BC$6*BC9+$BD$6*BD9+$BE$6*BE9+$BF$6*BF9+$BG$6*BG9+$BH$6*BH9+$BI$6*BI9+$BJ$6*BJ9+$BK$6*BK9+BL9*$BL$6+BM9*$BM$6+BN9*$BN$6+BO9*$BO$6+BP9*$BP$6+BQ9*$BQ$6+BR9*$BR$6+BS9*$BS$6+BT9*$BT$6+BU9*$BU$6+BV9*$BV$6+BW9*$BW$6+BX9*$BX$6+BY9*$BY$6+BZ9*$BZ$6+CA9*$CA$6+CB9*$CB$6+CC9*$CC$6+CD9*$CD$6+CE9*$CE$6+CF9*$CF$6</f>
        <v>516</v>
      </c>
    </row>
    <row r="10" spans="1:85 16384:16384">
      <c r="A10" s="3">
        <v>3</v>
      </c>
      <c r="B10" s="122" t="s">
        <v>130</v>
      </c>
      <c r="C10" s="122" t="s">
        <v>131</v>
      </c>
      <c r="D10" s="122">
        <v>1986</v>
      </c>
      <c r="E10" s="122" t="s">
        <v>22</v>
      </c>
      <c r="F10" s="122" t="s">
        <v>118</v>
      </c>
      <c r="G10" s="13">
        <v>1</v>
      </c>
      <c r="H10" s="9"/>
      <c r="I10" s="14"/>
      <c r="J10" s="17">
        <v>1</v>
      </c>
      <c r="K10" s="10"/>
      <c r="L10" s="19"/>
      <c r="M10" s="13"/>
      <c r="N10" s="9">
        <v>1</v>
      </c>
      <c r="O10" s="14"/>
      <c r="P10" s="17"/>
      <c r="Q10" s="10"/>
      <c r="R10" s="19"/>
      <c r="S10" s="13">
        <v>1</v>
      </c>
      <c r="T10" s="9"/>
      <c r="U10" s="14"/>
      <c r="V10" s="17">
        <v>1</v>
      </c>
      <c r="W10" s="10"/>
      <c r="X10" s="19"/>
      <c r="Y10" s="13"/>
      <c r="Z10" s="9"/>
      <c r="AA10" s="14">
        <v>1</v>
      </c>
      <c r="AB10" s="17">
        <v>1</v>
      </c>
      <c r="AC10" s="10"/>
      <c r="AD10" s="19"/>
      <c r="AE10" s="13"/>
      <c r="AF10" s="9"/>
      <c r="AG10" s="14">
        <v>1</v>
      </c>
      <c r="AH10" s="17"/>
      <c r="AI10" s="10"/>
      <c r="AJ10" s="19"/>
      <c r="AK10" s="13">
        <v>1</v>
      </c>
      <c r="AL10" s="9"/>
      <c r="AM10" s="14"/>
      <c r="AN10" s="17">
        <v>1</v>
      </c>
      <c r="AO10" s="10"/>
      <c r="AP10" s="19"/>
      <c r="AQ10" s="13"/>
      <c r="AR10" s="9">
        <v>1</v>
      </c>
      <c r="AS10" s="14"/>
      <c r="AT10" s="17">
        <v>1</v>
      </c>
      <c r="AU10" s="10"/>
      <c r="AV10" s="19"/>
      <c r="AW10" s="13">
        <v>1</v>
      </c>
      <c r="AX10" s="9"/>
      <c r="AY10" s="14"/>
      <c r="AZ10" s="17">
        <v>1</v>
      </c>
      <c r="BA10" s="10"/>
      <c r="BB10" s="19"/>
      <c r="BC10" s="13"/>
      <c r="BD10" s="9"/>
      <c r="BE10" s="14">
        <v>1</v>
      </c>
      <c r="BF10" s="17"/>
      <c r="BG10" s="10"/>
      <c r="BH10" s="19"/>
      <c r="BI10" s="13">
        <v>1</v>
      </c>
      <c r="BJ10" s="9"/>
      <c r="BK10" s="14"/>
      <c r="BL10" s="17"/>
      <c r="BM10" s="10"/>
      <c r="BN10" s="19"/>
      <c r="BO10" s="13">
        <v>1</v>
      </c>
      <c r="BP10" s="9"/>
      <c r="BQ10" s="14"/>
      <c r="BR10" s="17">
        <v>1</v>
      </c>
      <c r="BS10" s="10"/>
      <c r="BT10" s="19"/>
      <c r="BU10" s="13">
        <v>1</v>
      </c>
      <c r="BV10" s="9"/>
      <c r="BW10" s="14"/>
      <c r="BX10" s="17"/>
      <c r="BY10" s="10"/>
      <c r="BZ10" s="19"/>
      <c r="CA10" s="13"/>
      <c r="CB10" s="9"/>
      <c r="CC10" s="14"/>
      <c r="CD10" s="17"/>
      <c r="CE10" s="10"/>
      <c r="CF10" s="19"/>
      <c r="CG10" s="27">
        <f>$G$6*G10+$H$6*H10+$I$6*I10+$J$6*J10+$K$6*K10+$L$6*L10+$M$6*M10+$N$6*N10+$O$6*O10+$P$6*P10+$Q$6*Q10+$R$6*R10+$S$6*S10+$T$6*T10+$U$6*U10+$V$6*V10+$W$6*W10+$X$6*X10+$Y$6*Y10+$Z$6*Z10+$AA$6*AA10+$AB$6*AB10+$AC$6*AC10+$AD$6*AD10+$AE$6*AE10+$AF$6*AF10+$AG$6*AG10+$AH$6*AH10+$AI$6*AI10+$AJ$6*AJ10+$AK$6*AK10+$AL$6*AL10+$AM$6*AM10+$AN$6*AN10+$AO$6*AO10+$AP$6*AP10+$AQ$6*AQ10+$AR$6*AR10+$AS$6*AS10+$AT$6*AT10+$AU$6*AU10+$AV$6*AV10+$AW$6*AW10+$AX$6*AX10+$AY$6*AY10+$AZ$6*AZ10+$BA$6*BA10+$BB$6*BB10+$BC$6*BC10+$BD$6*BD10+$BE$6*BE10+$BF$6*BF10+$BG$6*BG10+$BH$6*BH10+$BI$6*BI10+$BJ$6*BJ10+$BK$6*BK10+BL10*$BL$6+BM10*$BM$6+BN10*$BN$6+BO10*$BO$6+BP10*$BP$6+BQ10*$BQ$6+BR10*$BR$6+BS10*$BS$6+BT10*$BT$6+BU10*$BU$6+BV10*$BV$6+BW10*$BW$6+BX10*$BX$6+BY10*$BY$6+BZ10*$BZ$6+CA10*$CA$6+CB10*$CB$6+CC10*$CC$6+CD10*$CD$6+CE10*$CE$6+CF10*$CF$6</f>
        <v>459</v>
      </c>
    </row>
    <row r="11" spans="1:85 16384:16384">
      <c r="A11" s="3">
        <v>4</v>
      </c>
      <c r="B11" s="122" t="s">
        <v>120</v>
      </c>
      <c r="C11" s="122" t="s">
        <v>121</v>
      </c>
      <c r="D11" s="122">
        <v>2001</v>
      </c>
      <c r="E11" s="122" t="s">
        <v>22</v>
      </c>
      <c r="F11" s="122" t="s">
        <v>118</v>
      </c>
      <c r="G11" s="13">
        <v>1</v>
      </c>
      <c r="H11" s="9"/>
      <c r="I11" s="14"/>
      <c r="J11" s="17">
        <v>1</v>
      </c>
      <c r="K11" s="10"/>
      <c r="L11" s="19"/>
      <c r="M11" s="13"/>
      <c r="N11" s="9"/>
      <c r="O11" s="14"/>
      <c r="P11" s="17"/>
      <c r="Q11" s="10"/>
      <c r="R11" s="19"/>
      <c r="S11" s="13"/>
      <c r="T11" s="9"/>
      <c r="U11" s="14">
        <v>1</v>
      </c>
      <c r="V11" s="17"/>
      <c r="W11" s="10"/>
      <c r="X11" s="19">
        <v>1</v>
      </c>
      <c r="Y11" s="13"/>
      <c r="Z11" s="9"/>
      <c r="AA11" s="14"/>
      <c r="AB11" s="17"/>
      <c r="AC11" s="10"/>
      <c r="AD11" s="19"/>
      <c r="AE11" s="13"/>
      <c r="AF11" s="9"/>
      <c r="AG11" s="14"/>
      <c r="AH11" s="17"/>
      <c r="AI11" s="10"/>
      <c r="AJ11" s="19"/>
      <c r="AK11" s="13">
        <v>1</v>
      </c>
      <c r="AL11" s="9"/>
      <c r="AM11" s="14"/>
      <c r="AN11" s="17">
        <v>1</v>
      </c>
      <c r="AO11" s="10"/>
      <c r="AP11" s="19"/>
      <c r="AQ11" s="13"/>
      <c r="AR11" s="9"/>
      <c r="AS11" s="14"/>
      <c r="AT11" s="17"/>
      <c r="AU11" s="10"/>
      <c r="AV11" s="19"/>
      <c r="AW11" s="13"/>
      <c r="AX11" s="9"/>
      <c r="AY11" s="14"/>
      <c r="AZ11" s="17"/>
      <c r="BA11" s="10"/>
      <c r="BB11" s="19"/>
      <c r="BC11" s="13"/>
      <c r="BD11" s="9"/>
      <c r="BE11" s="14"/>
      <c r="BF11" s="17"/>
      <c r="BG11" s="10"/>
      <c r="BH11" s="19"/>
      <c r="BI11" s="13"/>
      <c r="BJ11" s="9">
        <v>1</v>
      </c>
      <c r="BK11" s="14"/>
      <c r="BL11" s="17"/>
      <c r="BM11" s="10"/>
      <c r="BN11" s="19"/>
      <c r="BO11" s="13"/>
      <c r="BP11" s="9"/>
      <c r="BQ11" s="14"/>
      <c r="BR11" s="17"/>
      <c r="BS11" s="10"/>
      <c r="BT11" s="19">
        <v>1</v>
      </c>
      <c r="BU11" s="13">
        <v>1</v>
      </c>
      <c r="BV11" s="9"/>
      <c r="BW11" s="14"/>
      <c r="BX11" s="17"/>
      <c r="BY11" s="10"/>
      <c r="BZ11" s="19"/>
      <c r="CA11" s="13"/>
      <c r="CB11" s="9"/>
      <c r="CC11" s="14"/>
      <c r="CD11" s="17"/>
      <c r="CE11" s="10"/>
      <c r="CF11" s="19"/>
      <c r="CG11" s="27">
        <f>$G$6*G11+$H$6*H11+$I$6*I11+$J$6*J11+$K$6*K11+$L$6*L11+$M$6*M11+$N$6*N11+$O$6*O11+$P$6*P11+$Q$6*Q11+$R$6*R11+$S$6*S11+$T$6*T11+$U$6*U11+$V$6*V11+$W$6*W11+$X$6*X11+$Y$6*Y11+$Z$6*Z11+$AA$6*AA11+$AB$6*AB11+$AC$6*AC11+$AD$6*AD11+$AE$6*AE11+$AF$6*AF11+$AG$6*AG11+$AH$6*AH11+$AI$6*AI11+$AJ$6*AJ11+$AK$6*AK11+$AL$6*AL11+$AM$6*AM11+$AN$6*AN11+$AO$6*AO11+$AP$6*AP11+$AQ$6*AQ11+$AR$6*AR11+$AS$6*AS11+$AT$6*AT11+$AU$6*AU11+$AV$6*AV11+$AW$6*AW11+$AX$6*AX11+$AY$6*AY11+$AZ$6*AZ11+$BA$6*BA11+$BB$6*BB11+$BC$6*BC11+$BD$6*BD11+$BE$6*BE11+$BF$6*BF11+$BG$6*BG11+$BH$6*BH11+$BI$6*BI11+$BJ$6*BJ11+$BK$6*BK11+BL11*$BL$6+BM11*$BM$6+BN11*$BN$6+BO11*$BO$6+BP11*$BP$6+BQ11*$BQ$6+BR11*$BR$6+BS11*$BS$6+BT11*$BT$6+BU11*$BU$6+BV11*$BV$6+BW11*$BW$6+BX11*$BX$6+BY11*$BY$6+BZ11*$BZ$6+CA11*$CA$6+CB11*$CB$6+CC11*$CC$6+CD11*$CD$6+CE11*$CE$6+CF11*$CF$6</f>
        <v>77</v>
      </c>
    </row>
    <row r="12" spans="1:85 16384:16384">
      <c r="A12" s="275" t="s">
        <v>23</v>
      </c>
      <c r="B12" s="276"/>
      <c r="C12" s="276"/>
      <c r="D12" s="276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1"/>
    </row>
    <row r="13" spans="1:85 16384:16384">
      <c r="A13" s="3">
        <v>1</v>
      </c>
      <c r="B13" s="122" t="s">
        <v>77</v>
      </c>
      <c r="C13" s="122" t="s">
        <v>87</v>
      </c>
      <c r="D13" s="122">
        <v>1991</v>
      </c>
      <c r="E13" s="122" t="s">
        <v>22</v>
      </c>
      <c r="F13" s="122" t="s">
        <v>118</v>
      </c>
      <c r="G13" s="13">
        <v>1</v>
      </c>
      <c r="H13" s="9"/>
      <c r="I13" s="14"/>
      <c r="J13" s="17">
        <v>1</v>
      </c>
      <c r="K13" s="10"/>
      <c r="L13" s="19"/>
      <c r="M13" s="13"/>
      <c r="N13" s="9">
        <v>1</v>
      </c>
      <c r="O13" s="14"/>
      <c r="P13" s="17"/>
      <c r="Q13" s="10"/>
      <c r="R13" s="19"/>
      <c r="S13" s="13">
        <v>1</v>
      </c>
      <c r="T13" s="9"/>
      <c r="U13" s="14"/>
      <c r="V13" s="17">
        <v>1</v>
      </c>
      <c r="W13" s="10"/>
      <c r="X13" s="19"/>
      <c r="Y13" s="13"/>
      <c r="Z13" s="9"/>
      <c r="AA13" s="14"/>
      <c r="AB13" s="17"/>
      <c r="AC13" s="10">
        <v>1</v>
      </c>
      <c r="AD13" s="19"/>
      <c r="AE13" s="13"/>
      <c r="AF13" s="9"/>
      <c r="AG13" s="14">
        <v>1</v>
      </c>
      <c r="AH13" s="17"/>
      <c r="AI13" s="10"/>
      <c r="AJ13" s="19"/>
      <c r="AK13" s="13">
        <v>1</v>
      </c>
      <c r="AL13" s="9"/>
      <c r="AM13" s="14"/>
      <c r="AN13" s="17">
        <v>1</v>
      </c>
      <c r="AO13" s="10"/>
      <c r="AP13" s="19"/>
      <c r="AQ13" s="13"/>
      <c r="AR13" s="9"/>
      <c r="AS13" s="14"/>
      <c r="AT13" s="17"/>
      <c r="AU13" s="10"/>
      <c r="AV13" s="19">
        <v>1</v>
      </c>
      <c r="AW13" s="13">
        <v>1</v>
      </c>
      <c r="AX13" s="9"/>
      <c r="AY13" s="14"/>
      <c r="AZ13" s="17"/>
      <c r="BA13" s="10">
        <v>1</v>
      </c>
      <c r="BB13" s="19"/>
      <c r="BC13" s="13"/>
      <c r="BD13" s="9"/>
      <c r="BE13" s="14"/>
      <c r="BF13" s="17"/>
      <c r="BG13" s="10"/>
      <c r="BH13" s="19"/>
      <c r="BI13" s="13">
        <v>1</v>
      </c>
      <c r="BJ13" s="9"/>
      <c r="BK13" s="14"/>
      <c r="BL13" s="17"/>
      <c r="BM13" s="10"/>
      <c r="BN13" s="19"/>
      <c r="BO13" s="13"/>
      <c r="BP13" s="9"/>
      <c r="BQ13" s="14">
        <v>1</v>
      </c>
      <c r="BR13" s="17">
        <v>1</v>
      </c>
      <c r="BS13" s="10"/>
      <c r="BT13" s="19"/>
      <c r="BU13" s="13"/>
      <c r="BV13" s="9"/>
      <c r="BW13" s="14">
        <v>1</v>
      </c>
      <c r="BX13" s="17"/>
      <c r="BY13" s="10"/>
      <c r="BZ13" s="19"/>
      <c r="CA13" s="13"/>
      <c r="CB13" s="9"/>
      <c r="CC13" s="14"/>
      <c r="CD13" s="17"/>
      <c r="CE13" s="10"/>
      <c r="CF13" s="19"/>
      <c r="CG13" s="27">
        <f t="shared" ref="CG13:CG25" si="0">$G$6*G13+$H$6*H13+$I$6*I13+$J$6*J13+$K$6*K13+$L$6*L13+$M$6*M13+$N$6*N13+$O$6*O13+$P$6*P13+$Q$6*Q13+$R$6*R13+$S$6*S13+$T$6*T13+$U$6*U13+$V$6*V13+$W$6*W13+$X$6*X13+$Y$6*Y13+$Z$6*Z13+$AA$6*AA13+$AB$6*AB13+$AC$6*AC13+$AD$6*AD13+$AE$6*AE13+$AF$6*AF13+$AG$6*AG13+$AH$6*AH13+$AI$6*AI13+$AJ$6*AJ13+$AK$6*AK13+$AL$6*AL13+$AM$6*AM13+$AN$6*AN13+$AO$6*AO13+$AP$6*AP13+$AQ$6*AQ13+$AR$6*AR13+$AS$6*AS13+$AT$6*AT13+$AU$6*AU13+$AV$6*AV13+$AW$6*AW13+$AX$6*AX13+$AY$6*AY13+$AZ$6*AZ13+$BA$6*BA13+$BB$6*BB13+$BC$6*BC13+$BD$6*BD13+$BE$6*BE13+$BF$6*BF13+$BG$6*BG13+$BH$6*BH13+$BI$6*BI13+$BJ$6*BJ13+$BK$6*BK13+BL13*$BL$6+BM13*$BM$6+BN13*$BN$6+BO13*$BO$6+BP13*$BP$6+BQ13*$BQ$6+BR13*$BR$6+BS13*$BS$6+BT13*$BT$6+BU13*$BU$6+BV13*$BV$6+BW13*$BW$6+BX13*$BX$6+BY13*$BY$6+BZ13*$BZ$6+CA13*$CA$6+CB13*$CB$6+CC13*$CC$6+CD13*$CD$6+CE13*$CE$6+CF13*$CF$6</f>
        <v>277</v>
      </c>
    </row>
    <row r="14" spans="1:85 16384:16384">
      <c r="A14" s="3">
        <v>2</v>
      </c>
      <c r="B14" s="122" t="s">
        <v>81</v>
      </c>
      <c r="C14" s="122" t="s">
        <v>82</v>
      </c>
      <c r="D14" s="122">
        <v>1987</v>
      </c>
      <c r="E14" s="122" t="s">
        <v>22</v>
      </c>
      <c r="F14" s="122" t="s">
        <v>118</v>
      </c>
      <c r="G14" s="13">
        <v>1</v>
      </c>
      <c r="H14" s="9"/>
      <c r="I14" s="14"/>
      <c r="J14" s="17">
        <v>1</v>
      </c>
      <c r="K14" s="10"/>
      <c r="L14" s="19"/>
      <c r="M14" s="13"/>
      <c r="N14" s="9"/>
      <c r="O14" s="14"/>
      <c r="P14" s="17"/>
      <c r="Q14" s="10"/>
      <c r="R14" s="19"/>
      <c r="S14" s="13">
        <v>1</v>
      </c>
      <c r="T14" s="9"/>
      <c r="U14" s="14"/>
      <c r="V14" s="17">
        <v>1</v>
      </c>
      <c r="W14" s="10"/>
      <c r="X14" s="19"/>
      <c r="Y14" s="13"/>
      <c r="Z14" s="9"/>
      <c r="AA14" s="14"/>
      <c r="AB14" s="17"/>
      <c r="AC14" s="10">
        <v>1</v>
      </c>
      <c r="AD14" s="19"/>
      <c r="AE14" s="13"/>
      <c r="AF14" s="9">
        <v>1</v>
      </c>
      <c r="AG14" s="14"/>
      <c r="AH14" s="17"/>
      <c r="AI14" s="10"/>
      <c r="AJ14" s="19"/>
      <c r="AK14" s="13">
        <v>1</v>
      </c>
      <c r="AL14" s="9"/>
      <c r="AM14" s="14"/>
      <c r="AN14" s="17">
        <v>1</v>
      </c>
      <c r="AO14" s="10"/>
      <c r="AP14" s="19"/>
      <c r="AQ14" s="13"/>
      <c r="AR14" s="9"/>
      <c r="AS14" s="14"/>
      <c r="AT14" s="17"/>
      <c r="AU14" s="10"/>
      <c r="AV14" s="19">
        <v>1</v>
      </c>
      <c r="AW14" s="13">
        <v>1</v>
      </c>
      <c r="AX14" s="9"/>
      <c r="AY14" s="14"/>
      <c r="AZ14" s="17"/>
      <c r="BA14" s="10">
        <v>1</v>
      </c>
      <c r="BB14" s="19"/>
      <c r="BC14" s="13"/>
      <c r="BD14" s="9"/>
      <c r="BE14" s="14"/>
      <c r="BF14" s="17"/>
      <c r="BG14" s="10"/>
      <c r="BH14" s="19"/>
      <c r="BI14" s="13"/>
      <c r="BJ14" s="9">
        <v>1</v>
      </c>
      <c r="BK14" s="14"/>
      <c r="BL14" s="17"/>
      <c r="BM14" s="10"/>
      <c r="BN14" s="19"/>
      <c r="BO14" s="13"/>
      <c r="BP14" s="9"/>
      <c r="BQ14" s="14">
        <v>1</v>
      </c>
      <c r="BR14" s="17">
        <v>1</v>
      </c>
      <c r="BS14" s="10"/>
      <c r="BT14" s="19"/>
      <c r="BU14" s="13"/>
      <c r="BV14" s="9"/>
      <c r="BW14" s="14">
        <v>1</v>
      </c>
      <c r="BX14" s="17"/>
      <c r="BY14" s="10"/>
      <c r="BZ14" s="19"/>
      <c r="CA14" s="13"/>
      <c r="CB14" s="9"/>
      <c r="CC14" s="14"/>
      <c r="CD14" s="17"/>
      <c r="CE14" s="10"/>
      <c r="CF14" s="19"/>
      <c r="CG14" s="27">
        <f t="shared" si="0"/>
        <v>237</v>
      </c>
    </row>
    <row r="15" spans="1:85 16384:16384">
      <c r="A15" s="3">
        <v>3</v>
      </c>
      <c r="B15" s="122" t="s">
        <v>54</v>
      </c>
      <c r="C15" s="122" t="s">
        <v>55</v>
      </c>
      <c r="D15" s="122">
        <v>1987</v>
      </c>
      <c r="E15" s="122" t="s">
        <v>19</v>
      </c>
      <c r="F15" s="122" t="s">
        <v>119</v>
      </c>
      <c r="G15" s="13">
        <v>1</v>
      </c>
      <c r="H15" s="9"/>
      <c r="I15" s="14"/>
      <c r="J15" s="17">
        <v>1</v>
      </c>
      <c r="K15" s="10"/>
      <c r="L15" s="19"/>
      <c r="M15" s="13"/>
      <c r="N15" s="9">
        <v>1</v>
      </c>
      <c r="O15" s="14"/>
      <c r="P15" s="17"/>
      <c r="Q15" s="10"/>
      <c r="R15" s="19"/>
      <c r="S15" s="13">
        <v>1</v>
      </c>
      <c r="T15" s="9"/>
      <c r="U15" s="14"/>
      <c r="V15" s="17">
        <v>1</v>
      </c>
      <c r="W15" s="10"/>
      <c r="X15" s="19"/>
      <c r="Y15" s="13"/>
      <c r="Z15" s="9"/>
      <c r="AA15" s="14"/>
      <c r="AB15" s="17"/>
      <c r="AC15" s="10">
        <v>1</v>
      </c>
      <c r="AD15" s="19"/>
      <c r="AE15" s="13"/>
      <c r="AF15" s="9">
        <v>1</v>
      </c>
      <c r="AG15" s="14"/>
      <c r="AH15" s="17"/>
      <c r="AI15" s="10"/>
      <c r="AJ15" s="19"/>
      <c r="AK15" s="13">
        <v>1</v>
      </c>
      <c r="AL15" s="9"/>
      <c r="AM15" s="14"/>
      <c r="AN15" s="17">
        <v>1</v>
      </c>
      <c r="AO15" s="10"/>
      <c r="AP15" s="19"/>
      <c r="AQ15" s="13"/>
      <c r="AR15" s="9"/>
      <c r="AS15" s="14"/>
      <c r="AT15" s="17"/>
      <c r="AU15" s="10"/>
      <c r="AV15" s="19"/>
      <c r="AW15" s="13"/>
      <c r="AX15" s="9">
        <v>1</v>
      </c>
      <c r="AY15" s="14"/>
      <c r="AZ15" s="17"/>
      <c r="BA15" s="10">
        <v>1</v>
      </c>
      <c r="BB15" s="19"/>
      <c r="BC15" s="13"/>
      <c r="BD15" s="9">
        <v>1</v>
      </c>
      <c r="BE15" s="14"/>
      <c r="BF15" s="17"/>
      <c r="BG15" s="10"/>
      <c r="BH15" s="19"/>
      <c r="BI15" s="13"/>
      <c r="BJ15" s="9"/>
      <c r="BK15" s="14">
        <v>1</v>
      </c>
      <c r="BL15" s="17"/>
      <c r="BM15" s="10"/>
      <c r="BN15" s="19"/>
      <c r="BO15" s="13"/>
      <c r="BP15" s="9">
        <v>1</v>
      </c>
      <c r="BQ15" s="14"/>
      <c r="BR15" s="17">
        <v>1</v>
      </c>
      <c r="BS15" s="10"/>
      <c r="BT15" s="19"/>
      <c r="BU15" s="13">
        <v>1</v>
      </c>
      <c r="BV15" s="9"/>
      <c r="BW15" s="14"/>
      <c r="BX15" s="17"/>
      <c r="BY15" s="10"/>
      <c r="BZ15" s="19"/>
      <c r="CA15" s="13"/>
      <c r="CB15" s="9"/>
      <c r="CC15" s="14"/>
      <c r="CD15" s="17"/>
      <c r="CE15" s="10"/>
      <c r="CF15" s="19"/>
      <c r="CG15" s="27">
        <f t="shared" si="0"/>
        <v>196</v>
      </c>
    </row>
    <row r="16" spans="1:85 16384:16384">
      <c r="A16" s="3">
        <v>4</v>
      </c>
      <c r="B16" s="122" t="s">
        <v>142</v>
      </c>
      <c r="C16" s="122" t="s">
        <v>143</v>
      </c>
      <c r="D16" s="122">
        <v>1990</v>
      </c>
      <c r="E16" s="122" t="s">
        <v>22</v>
      </c>
      <c r="F16" s="122" t="s">
        <v>118</v>
      </c>
      <c r="G16" s="13">
        <v>1</v>
      </c>
      <c r="H16" s="9"/>
      <c r="I16" s="14"/>
      <c r="J16" s="17">
        <v>1</v>
      </c>
      <c r="K16" s="10"/>
      <c r="L16" s="19"/>
      <c r="M16" s="13"/>
      <c r="N16" s="9"/>
      <c r="O16" s="14"/>
      <c r="P16" s="17"/>
      <c r="Q16" s="10"/>
      <c r="R16" s="19"/>
      <c r="S16" s="13">
        <v>1</v>
      </c>
      <c r="T16" s="9"/>
      <c r="U16" s="14"/>
      <c r="V16" s="17">
        <v>1</v>
      </c>
      <c r="W16" s="10"/>
      <c r="X16" s="19"/>
      <c r="Y16" s="13"/>
      <c r="Z16" s="9"/>
      <c r="AA16" s="14"/>
      <c r="AB16" s="17"/>
      <c r="AC16" s="10"/>
      <c r="AD16" s="19"/>
      <c r="AE16" s="13"/>
      <c r="AF16" s="9"/>
      <c r="AG16" s="14"/>
      <c r="AH16" s="17"/>
      <c r="AI16" s="10"/>
      <c r="AJ16" s="19"/>
      <c r="AK16" s="13"/>
      <c r="AL16" s="9"/>
      <c r="AM16" s="14">
        <v>1</v>
      </c>
      <c r="AN16" s="17">
        <v>1</v>
      </c>
      <c r="AO16" s="10"/>
      <c r="AP16" s="19"/>
      <c r="AQ16" s="13"/>
      <c r="AR16" s="9"/>
      <c r="AS16" s="14"/>
      <c r="AT16" s="17"/>
      <c r="AU16" s="10">
        <v>1</v>
      </c>
      <c r="AV16" s="19"/>
      <c r="AW16" s="13"/>
      <c r="AX16" s="9"/>
      <c r="AY16" s="14">
        <v>1</v>
      </c>
      <c r="AZ16" s="17"/>
      <c r="BA16" s="10">
        <v>1</v>
      </c>
      <c r="BB16" s="19"/>
      <c r="BC16" s="13"/>
      <c r="BD16" s="9"/>
      <c r="BE16" s="14"/>
      <c r="BF16" s="17"/>
      <c r="BG16" s="10"/>
      <c r="BH16" s="19"/>
      <c r="BI16" s="13"/>
      <c r="BJ16" s="9">
        <v>1</v>
      </c>
      <c r="BK16" s="14"/>
      <c r="BL16" s="17"/>
      <c r="BM16" s="10"/>
      <c r="BN16" s="19"/>
      <c r="BO16" s="13"/>
      <c r="BP16" s="9">
        <v>1</v>
      </c>
      <c r="BQ16" s="14"/>
      <c r="BR16" s="17">
        <v>1</v>
      </c>
      <c r="BS16" s="10"/>
      <c r="BT16" s="19"/>
      <c r="BU16" s="13">
        <v>1</v>
      </c>
      <c r="BV16" s="9"/>
      <c r="BW16" s="14"/>
      <c r="BX16" s="17"/>
      <c r="BY16" s="10"/>
      <c r="BZ16" s="19"/>
      <c r="CA16" s="13"/>
      <c r="CB16" s="9"/>
      <c r="CC16" s="14"/>
      <c r="CD16" s="17"/>
      <c r="CE16" s="10"/>
      <c r="CF16" s="19"/>
      <c r="CG16" s="27">
        <f t="shared" si="0"/>
        <v>160</v>
      </c>
    </row>
    <row r="17" spans="1:85">
      <c r="A17" s="3">
        <v>5</v>
      </c>
      <c r="B17" s="122" t="s">
        <v>137</v>
      </c>
      <c r="C17" s="122" t="s">
        <v>138</v>
      </c>
      <c r="D17" s="122">
        <v>1987</v>
      </c>
      <c r="E17" s="122" t="s">
        <v>22</v>
      </c>
      <c r="F17" s="122" t="s">
        <v>119</v>
      </c>
      <c r="G17" s="13">
        <v>1</v>
      </c>
      <c r="H17" s="9"/>
      <c r="I17" s="14"/>
      <c r="J17" s="17">
        <v>1</v>
      </c>
      <c r="K17" s="10"/>
      <c r="L17" s="19"/>
      <c r="M17" s="13"/>
      <c r="N17" s="9"/>
      <c r="O17" s="14"/>
      <c r="P17" s="17"/>
      <c r="Q17" s="10"/>
      <c r="R17" s="19"/>
      <c r="S17" s="13"/>
      <c r="T17" s="9"/>
      <c r="U17" s="14">
        <v>1</v>
      </c>
      <c r="V17" s="17">
        <v>1</v>
      </c>
      <c r="W17" s="10"/>
      <c r="X17" s="19"/>
      <c r="Y17" s="13"/>
      <c r="Z17" s="9"/>
      <c r="AA17" s="14"/>
      <c r="AB17" s="17"/>
      <c r="AC17" s="10"/>
      <c r="AD17" s="19"/>
      <c r="AE17" s="13"/>
      <c r="AF17" s="9"/>
      <c r="AG17" s="14"/>
      <c r="AH17" s="17"/>
      <c r="AI17" s="10"/>
      <c r="AJ17" s="19"/>
      <c r="AK17" s="13"/>
      <c r="AL17" s="9"/>
      <c r="AM17" s="14">
        <v>1</v>
      </c>
      <c r="AN17" s="17">
        <v>1</v>
      </c>
      <c r="AO17" s="10"/>
      <c r="AP17" s="19"/>
      <c r="AQ17" s="13"/>
      <c r="AR17" s="9"/>
      <c r="AS17" s="14"/>
      <c r="AT17" s="17"/>
      <c r="AU17" s="10"/>
      <c r="AV17" s="19"/>
      <c r="AW17" s="13">
        <v>1</v>
      </c>
      <c r="AX17" s="9"/>
      <c r="AY17" s="14"/>
      <c r="AZ17" s="17"/>
      <c r="BA17" s="10"/>
      <c r="BB17" s="19">
        <v>1</v>
      </c>
      <c r="BC17" s="13"/>
      <c r="BD17" s="9"/>
      <c r="BE17" s="14"/>
      <c r="BF17" s="17"/>
      <c r="BG17" s="10"/>
      <c r="BH17" s="19"/>
      <c r="BI17" s="13"/>
      <c r="BJ17" s="9">
        <v>1</v>
      </c>
      <c r="BK17" s="14"/>
      <c r="BL17" s="17"/>
      <c r="BM17" s="10"/>
      <c r="BN17" s="19"/>
      <c r="BO17" s="13"/>
      <c r="BP17" s="9">
        <v>1</v>
      </c>
      <c r="BQ17" s="14"/>
      <c r="BR17" s="17">
        <v>1</v>
      </c>
      <c r="BS17" s="10"/>
      <c r="BT17" s="19"/>
      <c r="BU17" s="13"/>
      <c r="BV17" s="9"/>
      <c r="BW17" s="14">
        <v>1</v>
      </c>
      <c r="BX17" s="17"/>
      <c r="BY17" s="10"/>
      <c r="BZ17" s="19"/>
      <c r="CA17" s="13"/>
      <c r="CB17" s="9"/>
      <c r="CC17" s="14"/>
      <c r="CD17" s="17"/>
      <c r="CE17" s="10"/>
      <c r="CF17" s="19"/>
      <c r="CG17" s="27">
        <f t="shared" si="0"/>
        <v>148</v>
      </c>
    </row>
    <row r="18" spans="1:85">
      <c r="A18" s="3">
        <v>6</v>
      </c>
      <c r="B18" s="122" t="s">
        <v>135</v>
      </c>
      <c r="C18" s="122" t="s">
        <v>136</v>
      </c>
      <c r="D18" s="122">
        <v>2000</v>
      </c>
      <c r="E18" s="122" t="s">
        <v>22</v>
      </c>
      <c r="F18" s="122" t="s">
        <v>118</v>
      </c>
      <c r="G18" s="13">
        <v>1</v>
      </c>
      <c r="H18" s="9"/>
      <c r="I18" s="14"/>
      <c r="J18" s="17">
        <v>1</v>
      </c>
      <c r="K18" s="10"/>
      <c r="L18" s="19"/>
      <c r="M18" s="13"/>
      <c r="N18" s="9"/>
      <c r="O18" s="14"/>
      <c r="P18" s="17"/>
      <c r="Q18" s="10"/>
      <c r="R18" s="19"/>
      <c r="S18" s="13">
        <v>1</v>
      </c>
      <c r="T18" s="9"/>
      <c r="U18" s="14"/>
      <c r="V18" s="17">
        <v>1</v>
      </c>
      <c r="W18" s="10"/>
      <c r="X18" s="19"/>
      <c r="Y18" s="13"/>
      <c r="Z18" s="9"/>
      <c r="AA18" s="14"/>
      <c r="AB18" s="17"/>
      <c r="AC18" s="10">
        <v>1</v>
      </c>
      <c r="AD18" s="19"/>
      <c r="AE18" s="13"/>
      <c r="AF18" s="9">
        <v>1</v>
      </c>
      <c r="AG18" s="14"/>
      <c r="AH18" s="17"/>
      <c r="AI18" s="10"/>
      <c r="AJ18" s="19"/>
      <c r="AK18" s="13">
        <v>1</v>
      </c>
      <c r="AL18" s="9"/>
      <c r="AM18" s="14"/>
      <c r="AN18" s="17">
        <v>1</v>
      </c>
      <c r="AO18" s="10"/>
      <c r="AP18" s="19"/>
      <c r="AQ18" s="13"/>
      <c r="AR18" s="9"/>
      <c r="AS18" s="14"/>
      <c r="AT18" s="17"/>
      <c r="AU18" s="10"/>
      <c r="AV18" s="19"/>
      <c r="AW18" s="13"/>
      <c r="AX18" s="9"/>
      <c r="AY18" s="14">
        <v>1</v>
      </c>
      <c r="AZ18" s="17"/>
      <c r="BA18" s="10"/>
      <c r="BB18" s="19"/>
      <c r="BC18" s="13"/>
      <c r="BD18" s="9"/>
      <c r="BE18" s="14"/>
      <c r="BF18" s="17"/>
      <c r="BG18" s="10"/>
      <c r="BH18" s="19"/>
      <c r="BI18" s="13"/>
      <c r="BJ18" s="9"/>
      <c r="BK18" s="14">
        <v>1</v>
      </c>
      <c r="BL18" s="17"/>
      <c r="BM18" s="10"/>
      <c r="BN18" s="19"/>
      <c r="BO18" s="13"/>
      <c r="BP18" s="9"/>
      <c r="BQ18" s="14"/>
      <c r="BR18" s="17">
        <v>1</v>
      </c>
      <c r="BS18" s="10"/>
      <c r="BT18" s="19"/>
      <c r="BU18" s="13">
        <v>1</v>
      </c>
      <c r="BV18" s="9"/>
      <c r="BW18" s="14"/>
      <c r="BX18" s="17"/>
      <c r="BY18" s="10"/>
      <c r="BZ18" s="19"/>
      <c r="CA18" s="13"/>
      <c r="CB18" s="9"/>
      <c r="CC18" s="14"/>
      <c r="CD18" s="17"/>
      <c r="CE18" s="10"/>
      <c r="CF18" s="19"/>
      <c r="CG18" s="27">
        <f t="shared" si="0"/>
        <v>132</v>
      </c>
    </row>
    <row r="19" spans="1:85">
      <c r="A19" s="3">
        <v>7</v>
      </c>
      <c r="B19" s="122" t="s">
        <v>122</v>
      </c>
      <c r="C19" s="122" t="s">
        <v>123</v>
      </c>
      <c r="D19" s="122">
        <v>1987</v>
      </c>
      <c r="E19" s="122" t="s">
        <v>22</v>
      </c>
      <c r="F19" s="122" t="s">
        <v>124</v>
      </c>
      <c r="G19" s="13">
        <v>1</v>
      </c>
      <c r="H19" s="9"/>
      <c r="I19" s="14"/>
      <c r="J19" s="17">
        <v>1</v>
      </c>
      <c r="K19" s="10"/>
      <c r="L19" s="19"/>
      <c r="M19" s="13"/>
      <c r="N19" s="9"/>
      <c r="O19" s="14"/>
      <c r="P19" s="17"/>
      <c r="Q19" s="10"/>
      <c r="R19" s="19"/>
      <c r="S19" s="13">
        <v>1</v>
      </c>
      <c r="T19" s="9"/>
      <c r="U19" s="14"/>
      <c r="V19" s="17"/>
      <c r="W19" s="10"/>
      <c r="X19" s="19"/>
      <c r="Y19" s="13"/>
      <c r="Z19" s="9"/>
      <c r="AA19" s="14"/>
      <c r="AB19" s="17"/>
      <c r="AC19" s="10"/>
      <c r="AD19" s="19"/>
      <c r="AE19" s="13"/>
      <c r="AF19" s="9"/>
      <c r="AG19" s="14"/>
      <c r="AH19" s="17"/>
      <c r="AI19" s="10"/>
      <c r="AJ19" s="19"/>
      <c r="AK19" s="13"/>
      <c r="AL19" s="9"/>
      <c r="AM19" s="14">
        <v>1</v>
      </c>
      <c r="AN19" s="17">
        <v>1</v>
      </c>
      <c r="AO19" s="10"/>
      <c r="AP19" s="19"/>
      <c r="AQ19" s="13"/>
      <c r="AR19" s="9"/>
      <c r="AS19" s="14"/>
      <c r="AT19" s="17"/>
      <c r="AU19" s="10"/>
      <c r="AV19" s="19"/>
      <c r="AW19" s="13"/>
      <c r="AX19" s="9"/>
      <c r="AY19" s="14"/>
      <c r="AZ19" s="17"/>
      <c r="BA19" s="10">
        <v>1</v>
      </c>
      <c r="BB19" s="19"/>
      <c r="BC19" s="13"/>
      <c r="BD19" s="9"/>
      <c r="BE19" s="14"/>
      <c r="BF19" s="17"/>
      <c r="BG19" s="10"/>
      <c r="BH19" s="19"/>
      <c r="BI19" s="13"/>
      <c r="BJ19" s="9">
        <v>1</v>
      </c>
      <c r="BK19" s="14"/>
      <c r="BL19" s="17"/>
      <c r="BM19" s="10"/>
      <c r="BN19" s="19"/>
      <c r="BO19" s="13"/>
      <c r="BP19" s="9"/>
      <c r="BQ19" s="14"/>
      <c r="BR19" s="17">
        <v>1</v>
      </c>
      <c r="BS19" s="10"/>
      <c r="BT19" s="19"/>
      <c r="BU19" s="13"/>
      <c r="BV19" s="9"/>
      <c r="BW19" s="14">
        <v>1</v>
      </c>
      <c r="BX19" s="17"/>
      <c r="BY19" s="10"/>
      <c r="BZ19" s="19"/>
      <c r="CA19" s="13"/>
      <c r="CB19" s="9"/>
      <c r="CC19" s="14"/>
      <c r="CD19" s="17"/>
      <c r="CE19" s="10"/>
      <c r="CF19" s="19"/>
      <c r="CG19" s="27">
        <f t="shared" si="0"/>
        <v>82</v>
      </c>
    </row>
    <row r="20" spans="1:85">
      <c r="A20" s="3">
        <v>8</v>
      </c>
      <c r="B20" s="122" t="s">
        <v>139</v>
      </c>
      <c r="C20" s="122" t="s">
        <v>123</v>
      </c>
      <c r="D20" s="122">
        <v>1983</v>
      </c>
      <c r="E20" s="122" t="s">
        <v>22</v>
      </c>
      <c r="F20" s="122" t="s">
        <v>124</v>
      </c>
      <c r="G20" s="13">
        <v>1</v>
      </c>
      <c r="H20" s="9"/>
      <c r="I20" s="14"/>
      <c r="J20" s="17">
        <v>1</v>
      </c>
      <c r="K20" s="10"/>
      <c r="L20" s="19"/>
      <c r="M20" s="13"/>
      <c r="N20" s="9"/>
      <c r="O20" s="14"/>
      <c r="P20" s="17"/>
      <c r="Q20" s="10"/>
      <c r="R20" s="19"/>
      <c r="S20" s="13">
        <v>1</v>
      </c>
      <c r="T20" s="9"/>
      <c r="U20" s="14"/>
      <c r="V20" s="17"/>
      <c r="W20" s="10">
        <v>1</v>
      </c>
      <c r="X20" s="19"/>
      <c r="Y20" s="13"/>
      <c r="Z20" s="9"/>
      <c r="AA20" s="14"/>
      <c r="AB20" s="17"/>
      <c r="AC20" s="10"/>
      <c r="AD20" s="19"/>
      <c r="AE20" s="13"/>
      <c r="AF20" s="9"/>
      <c r="AG20" s="14"/>
      <c r="AH20" s="17"/>
      <c r="AI20" s="10"/>
      <c r="AJ20" s="19"/>
      <c r="AK20" s="13"/>
      <c r="AL20" s="9"/>
      <c r="AM20" s="14"/>
      <c r="AN20" s="17">
        <v>1</v>
      </c>
      <c r="AO20" s="10"/>
      <c r="AP20" s="19"/>
      <c r="AQ20" s="13"/>
      <c r="AR20" s="9"/>
      <c r="AS20" s="14"/>
      <c r="AT20" s="17"/>
      <c r="AU20" s="10"/>
      <c r="AV20" s="19"/>
      <c r="AW20" s="13"/>
      <c r="AX20" s="9"/>
      <c r="AY20" s="14"/>
      <c r="AZ20" s="17"/>
      <c r="BA20" s="10"/>
      <c r="BB20" s="19"/>
      <c r="BC20" s="13"/>
      <c r="BD20" s="9"/>
      <c r="BE20" s="14"/>
      <c r="BF20" s="17"/>
      <c r="BG20" s="10"/>
      <c r="BH20" s="19"/>
      <c r="BI20" s="13"/>
      <c r="BJ20" s="9">
        <v>1</v>
      </c>
      <c r="BK20" s="14"/>
      <c r="BL20" s="17"/>
      <c r="BM20" s="10"/>
      <c r="BN20" s="19"/>
      <c r="BO20" s="13"/>
      <c r="BP20" s="9">
        <v>1</v>
      </c>
      <c r="BQ20" s="14"/>
      <c r="BR20" s="17">
        <v>1</v>
      </c>
      <c r="BS20" s="10"/>
      <c r="BT20" s="19"/>
      <c r="BU20" s="13">
        <v>1</v>
      </c>
      <c r="BV20" s="9"/>
      <c r="BW20" s="14"/>
      <c r="BX20" s="17"/>
      <c r="BY20" s="10"/>
      <c r="BZ20" s="19"/>
      <c r="CA20" s="13"/>
      <c r="CB20" s="9"/>
      <c r="CC20" s="14"/>
      <c r="CD20" s="17"/>
      <c r="CE20" s="10"/>
      <c r="CF20" s="19"/>
      <c r="CG20" s="27">
        <f t="shared" si="0"/>
        <v>81</v>
      </c>
    </row>
    <row r="21" spans="1:85">
      <c r="A21" s="3">
        <v>9</v>
      </c>
      <c r="B21" s="122" t="s">
        <v>25</v>
      </c>
      <c r="C21" s="122" t="s">
        <v>51</v>
      </c>
      <c r="D21" s="122">
        <v>1981</v>
      </c>
      <c r="E21" s="122" t="s">
        <v>22</v>
      </c>
      <c r="F21" s="122" t="s">
        <v>118</v>
      </c>
      <c r="G21" s="13">
        <v>1</v>
      </c>
      <c r="H21" s="9"/>
      <c r="I21" s="14"/>
      <c r="J21" s="17">
        <v>1</v>
      </c>
      <c r="K21" s="10"/>
      <c r="L21" s="19"/>
      <c r="M21" s="13"/>
      <c r="N21" s="9"/>
      <c r="O21" s="14"/>
      <c r="P21" s="17"/>
      <c r="Q21" s="10"/>
      <c r="R21" s="19"/>
      <c r="S21" s="13">
        <v>1</v>
      </c>
      <c r="T21" s="9"/>
      <c r="U21" s="14"/>
      <c r="V21" s="17">
        <v>1</v>
      </c>
      <c r="W21" s="10"/>
      <c r="X21" s="19"/>
      <c r="Y21" s="13"/>
      <c r="Z21" s="9"/>
      <c r="AA21" s="14"/>
      <c r="AB21" s="17"/>
      <c r="AC21" s="10"/>
      <c r="AD21" s="19"/>
      <c r="AE21" s="13"/>
      <c r="AF21" s="9"/>
      <c r="AG21" s="14"/>
      <c r="AH21" s="17"/>
      <c r="AI21" s="10"/>
      <c r="AJ21" s="19"/>
      <c r="AK21" s="13"/>
      <c r="AL21" s="9"/>
      <c r="AM21" s="14"/>
      <c r="AN21" s="17"/>
      <c r="AO21" s="10">
        <v>1</v>
      </c>
      <c r="AP21" s="19"/>
      <c r="AQ21" s="13"/>
      <c r="AR21" s="9"/>
      <c r="AS21" s="14"/>
      <c r="AT21" s="17"/>
      <c r="AU21" s="10"/>
      <c r="AV21" s="19"/>
      <c r="AW21" s="13"/>
      <c r="AX21" s="9">
        <v>1</v>
      </c>
      <c r="AY21" s="14"/>
      <c r="AZ21" s="17"/>
      <c r="BA21" s="10"/>
      <c r="BB21" s="19"/>
      <c r="BC21" s="13"/>
      <c r="BD21" s="9"/>
      <c r="BE21" s="14"/>
      <c r="BF21" s="17"/>
      <c r="BG21" s="10"/>
      <c r="BH21" s="19"/>
      <c r="BI21" s="13"/>
      <c r="BJ21" s="9">
        <v>1</v>
      </c>
      <c r="BK21" s="14"/>
      <c r="BL21" s="17"/>
      <c r="BM21" s="10"/>
      <c r="BN21" s="19"/>
      <c r="BO21" s="13"/>
      <c r="BP21" s="9"/>
      <c r="BQ21" s="14"/>
      <c r="BR21" s="17">
        <v>1</v>
      </c>
      <c r="BS21" s="10"/>
      <c r="BT21" s="19"/>
      <c r="BU21" s="13"/>
      <c r="BV21" s="9"/>
      <c r="BW21" s="14">
        <v>1</v>
      </c>
      <c r="BX21" s="17"/>
      <c r="BY21" s="10"/>
      <c r="BZ21" s="19"/>
      <c r="CA21" s="13"/>
      <c r="CB21" s="9"/>
      <c r="CC21" s="14"/>
      <c r="CD21" s="17"/>
      <c r="CE21" s="10"/>
      <c r="CF21" s="19"/>
      <c r="CG21" s="27">
        <f t="shared" si="0"/>
        <v>65</v>
      </c>
    </row>
    <row r="22" spans="1:85">
      <c r="A22" s="3">
        <v>10</v>
      </c>
      <c r="B22" s="122" t="s">
        <v>42</v>
      </c>
      <c r="C22" s="122" t="s">
        <v>125</v>
      </c>
      <c r="D22" s="122">
        <v>1991</v>
      </c>
      <c r="E22" s="122" t="s">
        <v>22</v>
      </c>
      <c r="F22" s="122" t="s">
        <v>119</v>
      </c>
      <c r="G22" s="13">
        <v>1</v>
      </c>
      <c r="H22" s="9"/>
      <c r="I22" s="14"/>
      <c r="J22" s="17">
        <v>1</v>
      </c>
      <c r="K22" s="10"/>
      <c r="L22" s="19"/>
      <c r="M22" s="13"/>
      <c r="N22" s="9"/>
      <c r="O22" s="14"/>
      <c r="P22" s="17"/>
      <c r="Q22" s="10"/>
      <c r="R22" s="19"/>
      <c r="S22" s="13"/>
      <c r="T22" s="9">
        <v>1</v>
      </c>
      <c r="U22" s="14"/>
      <c r="V22" s="17"/>
      <c r="W22" s="10">
        <v>1</v>
      </c>
      <c r="X22" s="19"/>
      <c r="Y22" s="13"/>
      <c r="Z22" s="9"/>
      <c r="AA22" s="14"/>
      <c r="AB22" s="17"/>
      <c r="AC22" s="10"/>
      <c r="AD22" s="19"/>
      <c r="AE22" s="13"/>
      <c r="AF22" s="9"/>
      <c r="AG22" s="14"/>
      <c r="AH22" s="17"/>
      <c r="AI22" s="10"/>
      <c r="AJ22" s="19"/>
      <c r="AK22" s="13"/>
      <c r="AL22" s="9"/>
      <c r="AM22" s="14"/>
      <c r="AN22" s="17">
        <v>1</v>
      </c>
      <c r="AO22" s="10"/>
      <c r="AP22" s="19"/>
      <c r="AQ22" s="13"/>
      <c r="AR22" s="9"/>
      <c r="AS22" s="14"/>
      <c r="AT22" s="17"/>
      <c r="AU22" s="10"/>
      <c r="AV22" s="19"/>
      <c r="AW22" s="13"/>
      <c r="AX22" s="9"/>
      <c r="AY22" s="14"/>
      <c r="AZ22" s="17"/>
      <c r="BA22" s="10"/>
      <c r="BB22" s="19"/>
      <c r="BC22" s="13"/>
      <c r="BD22" s="9"/>
      <c r="BE22" s="14"/>
      <c r="BF22" s="17"/>
      <c r="BG22" s="10"/>
      <c r="BH22" s="19"/>
      <c r="BI22" s="13"/>
      <c r="BJ22" s="9">
        <v>1</v>
      </c>
      <c r="BK22" s="14"/>
      <c r="BL22" s="17"/>
      <c r="BM22" s="10"/>
      <c r="BN22" s="19"/>
      <c r="BO22" s="13"/>
      <c r="BP22" s="9"/>
      <c r="BQ22" s="14"/>
      <c r="BR22" s="17">
        <v>1</v>
      </c>
      <c r="BS22" s="10"/>
      <c r="BT22" s="19"/>
      <c r="BU22" s="13"/>
      <c r="BV22" s="9">
        <v>1</v>
      </c>
      <c r="BW22" s="14"/>
      <c r="BX22" s="17"/>
      <c r="BY22" s="10"/>
      <c r="BZ22" s="19"/>
      <c r="CA22" s="13"/>
      <c r="CB22" s="9"/>
      <c r="CC22" s="14"/>
      <c r="CD22" s="17"/>
      <c r="CE22" s="10"/>
      <c r="CF22" s="19"/>
      <c r="CG22" s="27">
        <f t="shared" si="0"/>
        <v>41</v>
      </c>
    </row>
    <row r="23" spans="1:85">
      <c r="A23" s="3">
        <v>11</v>
      </c>
      <c r="B23" s="122" t="s">
        <v>126</v>
      </c>
      <c r="C23" s="122" t="s">
        <v>127</v>
      </c>
      <c r="D23" s="122">
        <v>1990</v>
      </c>
      <c r="E23" s="122" t="s">
        <v>128</v>
      </c>
      <c r="F23" s="122" t="s">
        <v>119</v>
      </c>
      <c r="G23" s="13">
        <v>1</v>
      </c>
      <c r="H23" s="9"/>
      <c r="I23" s="14"/>
      <c r="J23" s="17"/>
      <c r="K23" s="10"/>
      <c r="L23" s="19"/>
      <c r="M23" s="13"/>
      <c r="N23" s="9"/>
      <c r="O23" s="14"/>
      <c r="P23" s="17"/>
      <c r="Q23" s="10"/>
      <c r="R23" s="19"/>
      <c r="S23" s="13"/>
      <c r="T23" s="9"/>
      <c r="U23" s="14"/>
      <c r="V23" s="17"/>
      <c r="W23" s="10"/>
      <c r="X23" s="19"/>
      <c r="Y23" s="13"/>
      <c r="Z23" s="9"/>
      <c r="AA23" s="14"/>
      <c r="AB23" s="17"/>
      <c r="AC23" s="10"/>
      <c r="AD23" s="19"/>
      <c r="AE23" s="13"/>
      <c r="AF23" s="9"/>
      <c r="AG23" s="14"/>
      <c r="AH23" s="17"/>
      <c r="AI23" s="10"/>
      <c r="AJ23" s="19"/>
      <c r="AK23" s="13"/>
      <c r="AL23" s="9"/>
      <c r="AM23" s="14"/>
      <c r="AN23" s="17">
        <v>1</v>
      </c>
      <c r="AO23" s="10"/>
      <c r="AP23" s="19"/>
      <c r="AQ23" s="13"/>
      <c r="AR23" s="9"/>
      <c r="AS23" s="14"/>
      <c r="AT23" s="17"/>
      <c r="AU23" s="10"/>
      <c r="AV23" s="19"/>
      <c r="AW23" s="13"/>
      <c r="AX23" s="9"/>
      <c r="AY23" s="14"/>
      <c r="AZ23" s="17"/>
      <c r="BA23" s="10"/>
      <c r="BB23" s="19"/>
      <c r="BC23" s="13"/>
      <c r="BD23" s="9"/>
      <c r="BE23" s="14"/>
      <c r="BF23" s="17"/>
      <c r="BG23" s="10"/>
      <c r="BH23" s="19"/>
      <c r="BI23" s="13"/>
      <c r="BJ23" s="9"/>
      <c r="BK23" s="14"/>
      <c r="BL23" s="17"/>
      <c r="BM23" s="10"/>
      <c r="BN23" s="19"/>
      <c r="BO23" s="13"/>
      <c r="BP23" s="9"/>
      <c r="BQ23" s="14"/>
      <c r="BR23" s="17">
        <v>1</v>
      </c>
      <c r="BS23" s="10"/>
      <c r="BT23" s="19"/>
      <c r="BU23" s="13"/>
      <c r="BV23" s="9">
        <v>1</v>
      </c>
      <c r="BW23" s="14"/>
      <c r="BX23" s="17"/>
      <c r="BY23" s="10"/>
      <c r="BZ23" s="19"/>
      <c r="CA23" s="13"/>
      <c r="CB23" s="9"/>
      <c r="CC23" s="14"/>
      <c r="CD23" s="17"/>
      <c r="CE23" s="10"/>
      <c r="CF23" s="19"/>
      <c r="CG23" s="27">
        <f t="shared" si="0"/>
        <v>21</v>
      </c>
    </row>
    <row r="24" spans="1:85">
      <c r="A24" s="3">
        <v>12</v>
      </c>
      <c r="B24" s="122" t="s">
        <v>132</v>
      </c>
      <c r="C24" s="122" t="s">
        <v>133</v>
      </c>
      <c r="D24" s="122">
        <v>1994</v>
      </c>
      <c r="E24" s="122" t="s">
        <v>134</v>
      </c>
      <c r="F24" s="122" t="s">
        <v>119</v>
      </c>
      <c r="G24" s="13"/>
      <c r="H24" s="9"/>
      <c r="I24" s="14">
        <v>1</v>
      </c>
      <c r="J24" s="17">
        <v>1</v>
      </c>
      <c r="K24" s="10"/>
      <c r="L24" s="19"/>
      <c r="M24" s="13"/>
      <c r="N24" s="9"/>
      <c r="O24" s="14"/>
      <c r="P24" s="17"/>
      <c r="Q24" s="10"/>
      <c r="R24" s="19"/>
      <c r="S24" s="13"/>
      <c r="T24" s="9"/>
      <c r="U24" s="14"/>
      <c r="V24" s="17"/>
      <c r="W24" s="10"/>
      <c r="X24" s="19"/>
      <c r="Y24" s="13"/>
      <c r="Z24" s="9"/>
      <c r="AA24" s="14"/>
      <c r="AB24" s="17"/>
      <c r="AC24" s="10"/>
      <c r="AD24" s="19"/>
      <c r="AE24" s="13"/>
      <c r="AF24" s="9"/>
      <c r="AG24" s="14"/>
      <c r="AH24" s="17"/>
      <c r="AI24" s="10"/>
      <c r="AJ24" s="19"/>
      <c r="AK24" s="13"/>
      <c r="AL24" s="9"/>
      <c r="AM24" s="14"/>
      <c r="AN24" s="17">
        <v>1</v>
      </c>
      <c r="AO24" s="10"/>
      <c r="AP24" s="19"/>
      <c r="AQ24" s="13"/>
      <c r="AR24" s="9"/>
      <c r="AS24" s="14"/>
      <c r="AT24" s="17"/>
      <c r="AU24" s="10"/>
      <c r="AV24" s="19"/>
      <c r="AW24" s="13"/>
      <c r="AX24" s="9"/>
      <c r="AY24" s="14"/>
      <c r="AZ24" s="17"/>
      <c r="BA24" s="10"/>
      <c r="BB24" s="19"/>
      <c r="BC24" s="13"/>
      <c r="BD24" s="9"/>
      <c r="BE24" s="14"/>
      <c r="BF24" s="17"/>
      <c r="BG24" s="10"/>
      <c r="BH24" s="19"/>
      <c r="BI24" s="13"/>
      <c r="BJ24" s="9"/>
      <c r="BK24" s="14"/>
      <c r="BL24" s="17"/>
      <c r="BM24" s="10"/>
      <c r="BN24" s="19"/>
      <c r="BO24" s="13"/>
      <c r="BP24" s="9"/>
      <c r="BQ24" s="14"/>
      <c r="BR24" s="17">
        <v>1</v>
      </c>
      <c r="BS24" s="10"/>
      <c r="BT24" s="19"/>
      <c r="BU24" s="13"/>
      <c r="BV24" s="9"/>
      <c r="BW24" s="14"/>
      <c r="BX24" s="17"/>
      <c r="BY24" s="10"/>
      <c r="BZ24" s="19"/>
      <c r="CA24" s="13"/>
      <c r="CB24" s="9"/>
      <c r="CC24" s="14"/>
      <c r="CD24" s="17"/>
      <c r="CE24" s="10"/>
      <c r="CF24" s="19"/>
      <c r="CG24" s="27">
        <f t="shared" si="0"/>
        <v>19</v>
      </c>
    </row>
    <row r="25" spans="1:85">
      <c r="A25" s="3">
        <v>13</v>
      </c>
      <c r="B25" s="122" t="s">
        <v>140</v>
      </c>
      <c r="C25" s="122" t="s">
        <v>141</v>
      </c>
      <c r="D25" s="122">
        <v>1986</v>
      </c>
      <c r="E25" s="122" t="s">
        <v>22</v>
      </c>
      <c r="F25" s="122" t="s">
        <v>124</v>
      </c>
      <c r="G25" s="13"/>
      <c r="H25" s="9"/>
      <c r="I25" s="14"/>
      <c r="J25" s="17"/>
      <c r="K25" s="10"/>
      <c r="L25" s="19"/>
      <c r="M25" s="13"/>
      <c r="N25" s="9"/>
      <c r="O25" s="14"/>
      <c r="P25" s="17"/>
      <c r="Q25" s="10"/>
      <c r="R25" s="19"/>
      <c r="S25" s="13"/>
      <c r="T25" s="9"/>
      <c r="U25" s="14"/>
      <c r="V25" s="17"/>
      <c r="W25" s="10"/>
      <c r="X25" s="19"/>
      <c r="Y25" s="13"/>
      <c r="Z25" s="9"/>
      <c r="AA25" s="14"/>
      <c r="AB25" s="17"/>
      <c r="AC25" s="10"/>
      <c r="AD25" s="19"/>
      <c r="AE25" s="13"/>
      <c r="AF25" s="9"/>
      <c r="AG25" s="14"/>
      <c r="AH25" s="17"/>
      <c r="AI25" s="10"/>
      <c r="AJ25" s="19"/>
      <c r="AK25" s="13"/>
      <c r="AL25" s="9"/>
      <c r="AM25" s="14"/>
      <c r="AN25" s="17"/>
      <c r="AO25" s="10"/>
      <c r="AP25" s="19"/>
      <c r="AQ25" s="13"/>
      <c r="AR25" s="9"/>
      <c r="AS25" s="14"/>
      <c r="AT25" s="17"/>
      <c r="AU25" s="10"/>
      <c r="AV25" s="19"/>
      <c r="AW25" s="13"/>
      <c r="AX25" s="9"/>
      <c r="AY25" s="14"/>
      <c r="AZ25" s="17"/>
      <c r="BA25" s="10"/>
      <c r="BB25" s="19"/>
      <c r="BC25" s="13"/>
      <c r="BD25" s="9"/>
      <c r="BE25" s="14"/>
      <c r="BF25" s="17"/>
      <c r="BG25" s="10"/>
      <c r="BH25" s="19"/>
      <c r="BI25" s="13"/>
      <c r="BJ25" s="9"/>
      <c r="BK25" s="14"/>
      <c r="BL25" s="17"/>
      <c r="BM25" s="10"/>
      <c r="BN25" s="19"/>
      <c r="BO25" s="13"/>
      <c r="BP25" s="9"/>
      <c r="BQ25" s="14"/>
      <c r="BR25" s="17"/>
      <c r="BS25" s="10"/>
      <c r="BT25" s="19"/>
      <c r="BU25" s="13"/>
      <c r="BV25" s="9"/>
      <c r="BW25" s="14"/>
      <c r="BX25" s="17"/>
      <c r="BY25" s="10"/>
      <c r="BZ25" s="19"/>
      <c r="CA25" s="13"/>
      <c r="CB25" s="9"/>
      <c r="CC25" s="14"/>
      <c r="CD25" s="17"/>
      <c r="CE25" s="10"/>
      <c r="CF25" s="19"/>
      <c r="CG25" s="27">
        <f t="shared" si="0"/>
        <v>0</v>
      </c>
    </row>
    <row r="26" spans="1:85">
      <c r="A26" s="3">
        <v>14</v>
      </c>
      <c r="B26" s="4"/>
      <c r="C26" s="4"/>
      <c r="D26" s="4"/>
      <c r="E26" s="4"/>
      <c r="F26" s="4"/>
      <c r="G26" s="13"/>
      <c r="H26" s="9"/>
      <c r="I26" s="14"/>
      <c r="J26" s="17"/>
      <c r="K26" s="10"/>
      <c r="L26" s="19"/>
      <c r="M26" s="13"/>
      <c r="N26" s="9"/>
      <c r="O26" s="14"/>
      <c r="P26" s="17"/>
      <c r="Q26" s="10"/>
      <c r="R26" s="19"/>
      <c r="S26" s="13"/>
      <c r="T26" s="9"/>
      <c r="U26" s="14"/>
      <c r="V26" s="17"/>
      <c r="W26" s="10"/>
      <c r="X26" s="19"/>
      <c r="Y26" s="13"/>
      <c r="Z26" s="9"/>
      <c r="AA26" s="14"/>
      <c r="AB26" s="17"/>
      <c r="AC26" s="10"/>
      <c r="AD26" s="19"/>
      <c r="AE26" s="13"/>
      <c r="AF26" s="9"/>
      <c r="AG26" s="14"/>
      <c r="AH26" s="17"/>
      <c r="AI26" s="10"/>
      <c r="AJ26" s="19"/>
      <c r="AK26" s="13"/>
      <c r="AL26" s="9"/>
      <c r="AM26" s="14"/>
      <c r="AN26" s="17"/>
      <c r="AO26" s="10"/>
      <c r="AP26" s="19"/>
      <c r="AQ26" s="13"/>
      <c r="AR26" s="9"/>
      <c r="AS26" s="14"/>
      <c r="AT26" s="17"/>
      <c r="AU26" s="10"/>
      <c r="AV26" s="19"/>
      <c r="AW26" s="13"/>
      <c r="AX26" s="9"/>
      <c r="AY26" s="14"/>
      <c r="AZ26" s="17"/>
      <c r="BA26" s="10"/>
      <c r="BB26" s="19"/>
      <c r="BC26" s="13"/>
      <c r="BD26" s="9"/>
      <c r="BE26" s="14"/>
      <c r="BF26" s="17"/>
      <c r="BG26" s="10"/>
      <c r="BH26" s="19"/>
      <c r="BI26" s="13"/>
      <c r="BJ26" s="9"/>
      <c r="BK26" s="14"/>
      <c r="BL26" s="17"/>
      <c r="BM26" s="10"/>
      <c r="BN26" s="19"/>
      <c r="BO26" s="13"/>
      <c r="BP26" s="9"/>
      <c r="BQ26" s="14"/>
      <c r="BR26" s="17"/>
      <c r="BS26" s="10"/>
      <c r="BT26" s="19"/>
      <c r="BU26" s="13"/>
      <c r="BV26" s="9"/>
      <c r="BW26" s="14"/>
      <c r="BX26" s="17"/>
      <c r="BY26" s="10"/>
      <c r="BZ26" s="19"/>
      <c r="CA26" s="13"/>
      <c r="CB26" s="9"/>
      <c r="CC26" s="14"/>
      <c r="CD26" s="17"/>
      <c r="CE26" s="10"/>
      <c r="CF26" s="19"/>
      <c r="CG26" s="27">
        <f t="shared" ref="CG26" si="1">$G$6*G26+$H$6*H26+$I$6*I26+$J$6*J26+$K$6*K26+$L$6*L26+$M$6*M26+$N$6*N26+$O$6*O26+$P$6*P26+$Q$6*Q26+$R$6*R26+$S$6*S26+$T$6*T26+$U$6*U26+$V$6*V26+$W$6*W26+$X$6*X26+$Y$6*Y26+$Z$6*Z26+$AA$6*AA26+$AB$6*AB26+$AC$6*AC26+$AD$6*AD26+$AE$6*AE26+$AF$6*AF26+$AG$6*AG26+$AH$6*AH26+$AI$6*AI26+$AJ$6*AJ26+$AK$6*AK26+$AL$6*AL26+$AM$6*AM26+$AN$6*AN26+$AO$6*AO26+$AP$6*AP26+$AQ$6*AQ26+$AR$6*AR26+$AS$6*AS26+$AT$6*AT26+$AU$6*AU26+$AV$6*AV26+$AW$6*AW26+$AX$6*AX26+$AY$6*AY26+$AZ$6*AZ26+$BA$6*BA26+$BB$6*BB26+$BC$6*BC26+$BD$6*BD26+$BE$6*BE26+$BF$6*BF26+$BG$6*BG26+$BH$6*BH26+$BI$6*BI26+$BJ$6*BJ26+$BK$6*BK26+BL26*$BL$6+BM26*$BM$6+BN26*$BN$6+BO26*$BO$6+BP26*$BP$6+BQ26*$BQ$6+BR26*$BR$6+BS26*$BS$6+BT26*$BT$6+BU26*$BU$6+BV26*$BV$6+BW26*$BW$6+BX26*$BX$6+BY26*$BY$6+BZ26*$BZ$6+CA26*$CA$6+CB26*$CB$6+CC26*$CC$6+CD26*$CD$6+CE26*$CE$6+CF26*$CF$6</f>
        <v>0</v>
      </c>
    </row>
    <row r="27" spans="1:85" s="21" customFormat="1">
      <c r="A27" s="20"/>
      <c r="B27" s="56"/>
      <c r="C27" s="56"/>
      <c r="D27" s="57"/>
      <c r="E27" s="28"/>
      <c r="F27" s="56"/>
    </row>
    <row r="28" spans="1:85" s="21" customFormat="1">
      <c r="A28" s="20"/>
      <c r="B28" s="56"/>
      <c r="C28" s="56"/>
      <c r="D28" s="57"/>
      <c r="E28" s="28"/>
      <c r="F28" s="56"/>
    </row>
    <row r="29" spans="1:85" s="21" customFormat="1">
      <c r="A29" s="20"/>
      <c r="B29" s="56"/>
      <c r="C29" s="56"/>
      <c r="D29" s="57"/>
      <c r="E29" s="28"/>
      <c r="F29" s="56"/>
    </row>
    <row r="30" spans="1:85" s="21" customFormat="1" ht="15.75" thickBot="1">
      <c r="A30" s="20"/>
      <c r="D30" s="22"/>
      <c r="E30" s="22"/>
      <c r="F30" s="22"/>
    </row>
    <row r="31" spans="1:85" ht="15.75" thickBot="1">
      <c r="A31" s="272" t="s">
        <v>8</v>
      </c>
      <c r="B31" s="273"/>
      <c r="C31" s="273"/>
      <c r="D31" s="274"/>
      <c r="E31" s="53"/>
      <c r="F31" s="53"/>
      <c r="G31" s="262">
        <v>1</v>
      </c>
      <c r="H31" s="263"/>
      <c r="I31" s="264"/>
      <c r="J31" s="259">
        <v>2</v>
      </c>
      <c r="K31" s="260"/>
      <c r="L31" s="261"/>
      <c r="M31" s="262">
        <v>3</v>
      </c>
      <c r="N31" s="263"/>
      <c r="O31" s="264"/>
      <c r="P31" s="259">
        <v>4</v>
      </c>
      <c r="Q31" s="260"/>
      <c r="R31" s="261"/>
      <c r="S31" s="262">
        <v>5</v>
      </c>
      <c r="T31" s="263"/>
      <c r="U31" s="264"/>
      <c r="V31" s="259">
        <v>6</v>
      </c>
      <c r="W31" s="260"/>
      <c r="X31" s="261"/>
      <c r="Y31" s="262">
        <v>7</v>
      </c>
      <c r="Z31" s="263"/>
      <c r="AA31" s="264"/>
      <c r="AB31" s="259">
        <v>8</v>
      </c>
      <c r="AC31" s="260"/>
      <c r="AD31" s="261"/>
      <c r="AE31" s="262">
        <v>9</v>
      </c>
      <c r="AF31" s="263"/>
      <c r="AG31" s="264"/>
      <c r="AH31" s="259">
        <v>10</v>
      </c>
      <c r="AI31" s="260"/>
      <c r="AJ31" s="261"/>
      <c r="AK31" s="262">
        <v>11</v>
      </c>
      <c r="AL31" s="263"/>
      <c r="AM31" s="264"/>
      <c r="AN31" s="259">
        <v>12</v>
      </c>
      <c r="AO31" s="260"/>
      <c r="AP31" s="261"/>
      <c r="AQ31" s="262">
        <v>13</v>
      </c>
      <c r="AR31" s="263"/>
      <c r="AS31" s="264"/>
      <c r="AT31" s="259">
        <v>14</v>
      </c>
      <c r="AU31" s="260"/>
      <c r="AV31" s="261"/>
      <c r="AW31" s="262">
        <v>15</v>
      </c>
      <c r="AX31" s="263"/>
      <c r="AY31" s="264"/>
      <c r="AZ31" s="259">
        <v>16</v>
      </c>
      <c r="BA31" s="260"/>
      <c r="BB31" s="261"/>
      <c r="BC31" s="262">
        <v>17</v>
      </c>
      <c r="BD31" s="263"/>
      <c r="BE31" s="264"/>
      <c r="BF31" s="259">
        <v>18</v>
      </c>
      <c r="BG31" s="260"/>
      <c r="BH31" s="261"/>
      <c r="BI31" s="262">
        <v>19</v>
      </c>
      <c r="BJ31" s="263"/>
      <c r="BK31" s="264"/>
      <c r="BL31" s="259">
        <v>20</v>
      </c>
      <c r="BM31" s="260"/>
      <c r="BN31" s="261"/>
      <c r="BO31" s="262">
        <v>21</v>
      </c>
      <c r="BP31" s="263"/>
      <c r="BQ31" s="264"/>
      <c r="BR31" s="259">
        <v>22</v>
      </c>
      <c r="BS31" s="260"/>
      <c r="BT31" s="261"/>
      <c r="BU31" s="262">
        <v>23</v>
      </c>
      <c r="BV31" s="263"/>
      <c r="BW31" s="264"/>
      <c r="BX31" s="259">
        <v>24</v>
      </c>
      <c r="BY31" s="260"/>
      <c r="BZ31" s="261"/>
      <c r="CA31" s="262">
        <v>25</v>
      </c>
      <c r="CB31" s="263"/>
      <c r="CC31" s="264"/>
      <c r="CD31" s="259">
        <v>26</v>
      </c>
      <c r="CE31" s="260"/>
      <c r="CF31" s="261"/>
      <c r="CG31" s="21"/>
    </row>
    <row r="32" spans="1:85">
      <c r="A32" s="289"/>
      <c r="B32" s="292" t="s">
        <v>0</v>
      </c>
      <c r="C32" s="292" t="s">
        <v>1</v>
      </c>
      <c r="D32" s="294" t="s">
        <v>2</v>
      </c>
      <c r="E32" s="291" t="s">
        <v>12</v>
      </c>
      <c r="F32" s="291" t="s">
        <v>112</v>
      </c>
      <c r="G32" s="11" t="s">
        <v>3</v>
      </c>
      <c r="H32" s="7" t="s">
        <v>4</v>
      </c>
      <c r="I32" s="12" t="s">
        <v>5</v>
      </c>
      <c r="J32" s="15" t="s">
        <v>3</v>
      </c>
      <c r="K32" s="6" t="s">
        <v>4</v>
      </c>
      <c r="L32" s="16" t="s">
        <v>5</v>
      </c>
      <c r="M32" s="11" t="s">
        <v>3</v>
      </c>
      <c r="N32" s="7" t="s">
        <v>4</v>
      </c>
      <c r="O32" s="12" t="s">
        <v>5</v>
      </c>
      <c r="P32" s="15" t="s">
        <v>3</v>
      </c>
      <c r="Q32" s="6" t="s">
        <v>4</v>
      </c>
      <c r="R32" s="16" t="s">
        <v>5</v>
      </c>
      <c r="S32" s="11" t="s">
        <v>3</v>
      </c>
      <c r="T32" s="7" t="s">
        <v>4</v>
      </c>
      <c r="U32" s="12" t="s">
        <v>5</v>
      </c>
      <c r="V32" s="15" t="s">
        <v>3</v>
      </c>
      <c r="W32" s="6" t="s">
        <v>4</v>
      </c>
      <c r="X32" s="16" t="s">
        <v>5</v>
      </c>
      <c r="Y32" s="11" t="s">
        <v>3</v>
      </c>
      <c r="Z32" s="7" t="s">
        <v>4</v>
      </c>
      <c r="AA32" s="12" t="s">
        <v>5</v>
      </c>
      <c r="AB32" s="15" t="s">
        <v>3</v>
      </c>
      <c r="AC32" s="6" t="s">
        <v>4</v>
      </c>
      <c r="AD32" s="16" t="s">
        <v>5</v>
      </c>
      <c r="AE32" s="11" t="s">
        <v>3</v>
      </c>
      <c r="AF32" s="7" t="s">
        <v>4</v>
      </c>
      <c r="AG32" s="12" t="s">
        <v>5</v>
      </c>
      <c r="AH32" s="15" t="s">
        <v>3</v>
      </c>
      <c r="AI32" s="6" t="s">
        <v>4</v>
      </c>
      <c r="AJ32" s="16" t="s">
        <v>5</v>
      </c>
      <c r="AK32" s="11" t="s">
        <v>3</v>
      </c>
      <c r="AL32" s="7" t="s">
        <v>4</v>
      </c>
      <c r="AM32" s="12" t="s">
        <v>5</v>
      </c>
      <c r="AN32" s="15" t="s">
        <v>3</v>
      </c>
      <c r="AO32" s="6" t="s">
        <v>4</v>
      </c>
      <c r="AP32" s="16" t="s">
        <v>5</v>
      </c>
      <c r="AQ32" s="11" t="s">
        <v>3</v>
      </c>
      <c r="AR32" s="7" t="s">
        <v>4</v>
      </c>
      <c r="AS32" s="12" t="s">
        <v>5</v>
      </c>
      <c r="AT32" s="15" t="s">
        <v>3</v>
      </c>
      <c r="AU32" s="6" t="s">
        <v>4</v>
      </c>
      <c r="AV32" s="16" t="s">
        <v>5</v>
      </c>
      <c r="AW32" s="11" t="s">
        <v>3</v>
      </c>
      <c r="AX32" s="7" t="s">
        <v>4</v>
      </c>
      <c r="AY32" s="12" t="s">
        <v>5</v>
      </c>
      <c r="AZ32" s="15" t="s">
        <v>3</v>
      </c>
      <c r="BA32" s="6" t="s">
        <v>4</v>
      </c>
      <c r="BB32" s="16" t="s">
        <v>5</v>
      </c>
      <c r="BC32" s="11" t="s">
        <v>3</v>
      </c>
      <c r="BD32" s="7" t="s">
        <v>4</v>
      </c>
      <c r="BE32" s="12" t="s">
        <v>5</v>
      </c>
      <c r="BF32" s="15" t="s">
        <v>3</v>
      </c>
      <c r="BG32" s="6" t="s">
        <v>4</v>
      </c>
      <c r="BH32" s="16" t="s">
        <v>5</v>
      </c>
      <c r="BI32" s="11" t="s">
        <v>3</v>
      </c>
      <c r="BJ32" s="7" t="s">
        <v>4</v>
      </c>
      <c r="BK32" s="12" t="s">
        <v>5</v>
      </c>
      <c r="BL32" s="15" t="s">
        <v>3</v>
      </c>
      <c r="BM32" s="6" t="s">
        <v>4</v>
      </c>
      <c r="BN32" s="16" t="s">
        <v>5</v>
      </c>
      <c r="BO32" s="11" t="s">
        <v>3</v>
      </c>
      <c r="BP32" s="7" t="s">
        <v>4</v>
      </c>
      <c r="BQ32" s="12" t="s">
        <v>5</v>
      </c>
      <c r="BR32" s="15" t="s">
        <v>3</v>
      </c>
      <c r="BS32" s="6" t="s">
        <v>4</v>
      </c>
      <c r="BT32" s="16" t="s">
        <v>5</v>
      </c>
      <c r="BU32" s="11" t="s">
        <v>3</v>
      </c>
      <c r="BV32" s="7" t="s">
        <v>4</v>
      </c>
      <c r="BW32" s="12" t="s">
        <v>5</v>
      </c>
      <c r="BX32" s="15" t="s">
        <v>3</v>
      </c>
      <c r="BY32" s="6" t="s">
        <v>4</v>
      </c>
      <c r="BZ32" s="16" t="s">
        <v>5</v>
      </c>
      <c r="CA32" s="11" t="s">
        <v>3</v>
      </c>
      <c r="CB32" s="7" t="s">
        <v>4</v>
      </c>
      <c r="CC32" s="12" t="s">
        <v>5</v>
      </c>
      <c r="CD32" s="15" t="s">
        <v>3</v>
      </c>
      <c r="CE32" s="6" t="s">
        <v>4</v>
      </c>
      <c r="CF32" s="16" t="s">
        <v>5</v>
      </c>
      <c r="CG32" s="21"/>
    </row>
    <row r="33" spans="1:85">
      <c r="A33" s="290"/>
      <c r="B33" s="293"/>
      <c r="C33" s="293"/>
      <c r="D33" s="295"/>
      <c r="E33" s="291"/>
      <c r="F33" s="291"/>
      <c r="G33" s="11">
        <f>+G6</f>
        <v>5</v>
      </c>
      <c r="H33" s="7">
        <f t="shared" ref="H33:BS33" si="2">+H6</f>
        <v>1</v>
      </c>
      <c r="I33" s="12">
        <f t="shared" si="2"/>
        <v>2</v>
      </c>
      <c r="J33" s="15">
        <f t="shared" si="2"/>
        <v>5</v>
      </c>
      <c r="K33" s="6">
        <f t="shared" si="2"/>
        <v>1</v>
      </c>
      <c r="L33" s="16">
        <f t="shared" si="2"/>
        <v>2</v>
      </c>
      <c r="M33" s="11">
        <f t="shared" si="2"/>
        <v>45</v>
      </c>
      <c r="N33" s="7">
        <f t="shared" si="2"/>
        <v>18</v>
      </c>
      <c r="O33" s="12">
        <f t="shared" si="2"/>
        <v>36</v>
      </c>
      <c r="P33" s="15">
        <f t="shared" si="2"/>
        <v>45</v>
      </c>
      <c r="Q33" s="6">
        <f t="shared" si="2"/>
        <v>18</v>
      </c>
      <c r="R33" s="16">
        <f t="shared" si="2"/>
        <v>36</v>
      </c>
      <c r="S33" s="11">
        <f t="shared" si="2"/>
        <v>15</v>
      </c>
      <c r="T33" s="7">
        <f t="shared" si="2"/>
        <v>6</v>
      </c>
      <c r="U33" s="12">
        <f t="shared" si="2"/>
        <v>12</v>
      </c>
      <c r="V33" s="15">
        <f t="shared" si="2"/>
        <v>9</v>
      </c>
      <c r="W33" s="6">
        <f t="shared" si="2"/>
        <v>3</v>
      </c>
      <c r="X33" s="16">
        <f t="shared" si="2"/>
        <v>6</v>
      </c>
      <c r="Y33" s="11">
        <f t="shared" si="2"/>
        <v>59</v>
      </c>
      <c r="Z33" s="7">
        <f t="shared" si="2"/>
        <v>24</v>
      </c>
      <c r="AA33" s="12">
        <f t="shared" si="2"/>
        <v>48</v>
      </c>
      <c r="AB33" s="15">
        <f t="shared" si="2"/>
        <v>23</v>
      </c>
      <c r="AC33" s="6">
        <f t="shared" si="2"/>
        <v>9</v>
      </c>
      <c r="AD33" s="16">
        <f t="shared" si="2"/>
        <v>18</v>
      </c>
      <c r="AE33" s="11">
        <f t="shared" si="2"/>
        <v>33</v>
      </c>
      <c r="AF33" s="7">
        <f t="shared" si="2"/>
        <v>13</v>
      </c>
      <c r="AG33" s="12">
        <f t="shared" si="2"/>
        <v>26</v>
      </c>
      <c r="AH33" s="15">
        <f t="shared" si="2"/>
        <v>131</v>
      </c>
      <c r="AI33" s="6">
        <f t="shared" si="2"/>
        <v>50</v>
      </c>
      <c r="AJ33" s="16">
        <f t="shared" si="2"/>
        <v>100</v>
      </c>
      <c r="AK33" s="11">
        <f t="shared" si="2"/>
        <v>23</v>
      </c>
      <c r="AL33" s="7">
        <f t="shared" si="2"/>
        <v>9</v>
      </c>
      <c r="AM33" s="12">
        <f t="shared" si="2"/>
        <v>18</v>
      </c>
      <c r="AN33" s="15">
        <f t="shared" si="2"/>
        <v>5</v>
      </c>
      <c r="AO33" s="6">
        <f t="shared" si="2"/>
        <v>1</v>
      </c>
      <c r="AP33" s="16">
        <f t="shared" si="2"/>
        <v>2</v>
      </c>
      <c r="AQ33" s="11">
        <f t="shared" si="2"/>
        <v>93</v>
      </c>
      <c r="AR33" s="7">
        <f t="shared" si="2"/>
        <v>39</v>
      </c>
      <c r="AS33" s="12">
        <f t="shared" si="2"/>
        <v>78</v>
      </c>
      <c r="AT33" s="15">
        <f t="shared" si="2"/>
        <v>59</v>
      </c>
      <c r="AU33" s="6">
        <f t="shared" si="2"/>
        <v>24</v>
      </c>
      <c r="AV33" s="16">
        <f t="shared" si="2"/>
        <v>48</v>
      </c>
      <c r="AW33" s="11">
        <f t="shared" si="2"/>
        <v>23</v>
      </c>
      <c r="AX33" s="7">
        <f t="shared" si="2"/>
        <v>9</v>
      </c>
      <c r="AY33" s="12">
        <f t="shared" si="2"/>
        <v>18</v>
      </c>
      <c r="AZ33" s="15">
        <f t="shared" si="2"/>
        <v>33</v>
      </c>
      <c r="BA33" s="6">
        <f t="shared" si="2"/>
        <v>13</v>
      </c>
      <c r="BB33" s="16">
        <f t="shared" si="2"/>
        <v>26</v>
      </c>
      <c r="BC33" s="11">
        <f t="shared" si="2"/>
        <v>45</v>
      </c>
      <c r="BD33" s="7">
        <f t="shared" si="2"/>
        <v>18</v>
      </c>
      <c r="BE33" s="12">
        <f t="shared" si="2"/>
        <v>36</v>
      </c>
      <c r="BF33" s="15">
        <f t="shared" si="2"/>
        <v>75</v>
      </c>
      <c r="BG33" s="6">
        <f t="shared" si="2"/>
        <v>31</v>
      </c>
      <c r="BH33" s="16">
        <f t="shared" si="2"/>
        <v>62</v>
      </c>
      <c r="BI33" s="11">
        <f t="shared" si="2"/>
        <v>15</v>
      </c>
      <c r="BJ33" s="7">
        <f t="shared" si="2"/>
        <v>6</v>
      </c>
      <c r="BK33" s="12">
        <f t="shared" si="2"/>
        <v>12</v>
      </c>
      <c r="BL33" s="15">
        <f t="shared" si="2"/>
        <v>201</v>
      </c>
      <c r="BM33" s="6">
        <f t="shared" si="2"/>
        <v>75</v>
      </c>
      <c r="BN33" s="16">
        <f t="shared" si="2"/>
        <v>150</v>
      </c>
      <c r="BO33" s="11">
        <f t="shared" si="2"/>
        <v>59</v>
      </c>
      <c r="BP33" s="7">
        <f t="shared" si="2"/>
        <v>24</v>
      </c>
      <c r="BQ33" s="12">
        <f t="shared" si="2"/>
        <v>48</v>
      </c>
      <c r="BR33" s="15">
        <f t="shared" si="2"/>
        <v>7</v>
      </c>
      <c r="BS33" s="6">
        <f t="shared" si="2"/>
        <v>2</v>
      </c>
      <c r="BT33" s="16">
        <f t="shared" ref="BT33:CF33" si="3">+BT6</f>
        <v>4</v>
      </c>
      <c r="BU33" s="11">
        <f t="shared" si="3"/>
        <v>11</v>
      </c>
      <c r="BV33" s="7">
        <f t="shared" si="3"/>
        <v>4</v>
      </c>
      <c r="BW33" s="12">
        <f t="shared" si="3"/>
        <v>8</v>
      </c>
      <c r="BX33" s="15">
        <f t="shared" si="3"/>
        <v>0</v>
      </c>
      <c r="BY33" s="6">
        <f t="shared" si="3"/>
        <v>0</v>
      </c>
      <c r="BZ33" s="16">
        <f t="shared" si="3"/>
        <v>0</v>
      </c>
      <c r="CA33" s="11">
        <f t="shared" si="3"/>
        <v>0</v>
      </c>
      <c r="CB33" s="7">
        <f t="shared" si="3"/>
        <v>0</v>
      </c>
      <c r="CC33" s="12">
        <f t="shared" si="3"/>
        <v>0</v>
      </c>
      <c r="CD33" s="15">
        <f t="shared" si="3"/>
        <v>0</v>
      </c>
      <c r="CE33" s="6">
        <f t="shared" si="3"/>
        <v>0</v>
      </c>
      <c r="CF33" s="16">
        <f t="shared" si="3"/>
        <v>0</v>
      </c>
      <c r="CG33" s="5" t="s">
        <v>6</v>
      </c>
    </row>
    <row r="34" spans="1:85">
      <c r="A34" s="275" t="s">
        <v>24</v>
      </c>
      <c r="B34" s="276"/>
      <c r="C34" s="276"/>
      <c r="D34" s="27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1"/>
    </row>
    <row r="35" spans="1:85">
      <c r="A35" s="3">
        <v>1</v>
      </c>
      <c r="B35" s="122" t="s">
        <v>75</v>
      </c>
      <c r="C35" s="122" t="s">
        <v>93</v>
      </c>
      <c r="D35" s="122">
        <v>1982</v>
      </c>
      <c r="E35" s="122" t="s">
        <v>19</v>
      </c>
      <c r="F35" s="122" t="s">
        <v>144</v>
      </c>
      <c r="G35" s="13">
        <v>1</v>
      </c>
      <c r="H35" s="9"/>
      <c r="I35" s="14"/>
      <c r="J35" s="17">
        <v>1</v>
      </c>
      <c r="K35" s="10"/>
      <c r="L35" s="18"/>
      <c r="M35" s="13"/>
      <c r="N35" s="9">
        <v>1</v>
      </c>
      <c r="O35" s="14"/>
      <c r="P35" s="17"/>
      <c r="Q35" s="10"/>
      <c r="R35" s="18"/>
      <c r="S35" s="13">
        <v>1</v>
      </c>
      <c r="T35" s="9"/>
      <c r="U35" s="14"/>
      <c r="V35" s="17">
        <v>1</v>
      </c>
      <c r="W35" s="10"/>
      <c r="X35" s="18"/>
      <c r="Y35" s="13"/>
      <c r="Z35" s="9">
        <v>1</v>
      </c>
      <c r="AA35" s="14"/>
      <c r="AB35" s="17"/>
      <c r="AC35" s="10">
        <v>1</v>
      </c>
      <c r="AD35" s="18"/>
      <c r="AE35" s="13">
        <v>1</v>
      </c>
      <c r="AF35" s="9"/>
      <c r="AG35" s="14"/>
      <c r="AH35" s="17"/>
      <c r="AI35" s="10"/>
      <c r="AJ35" s="18"/>
      <c r="AK35" s="13">
        <v>1</v>
      </c>
      <c r="AL35" s="9"/>
      <c r="AM35" s="14"/>
      <c r="AN35" s="17">
        <v>1</v>
      </c>
      <c r="AO35" s="10"/>
      <c r="AP35" s="18"/>
      <c r="AQ35" s="13"/>
      <c r="AR35" s="9"/>
      <c r="AS35" s="14"/>
      <c r="AT35" s="17"/>
      <c r="AU35" s="10"/>
      <c r="AV35" s="18">
        <v>1</v>
      </c>
      <c r="AW35" s="13"/>
      <c r="AX35" s="9">
        <v>1</v>
      </c>
      <c r="AY35" s="14"/>
      <c r="AZ35" s="17"/>
      <c r="BA35" s="10">
        <v>1</v>
      </c>
      <c r="BB35" s="18"/>
      <c r="BC35" s="13">
        <v>1</v>
      </c>
      <c r="BD35" s="9"/>
      <c r="BE35" s="14"/>
      <c r="BF35" s="17"/>
      <c r="BG35" s="10"/>
      <c r="BH35" s="18"/>
      <c r="BI35" s="13"/>
      <c r="BJ35" s="9"/>
      <c r="BK35" s="14">
        <v>1</v>
      </c>
      <c r="BL35" s="17"/>
      <c r="BM35" s="10"/>
      <c r="BN35" s="18"/>
      <c r="BO35" s="13"/>
      <c r="BP35" s="9"/>
      <c r="BQ35" s="14">
        <v>1</v>
      </c>
      <c r="BR35" s="17">
        <v>1</v>
      </c>
      <c r="BS35" s="10"/>
      <c r="BT35" s="18"/>
      <c r="BU35" s="13"/>
      <c r="BV35" s="9"/>
      <c r="BW35" s="14">
        <v>1</v>
      </c>
      <c r="BX35" s="17"/>
      <c r="BY35" s="10"/>
      <c r="BZ35" s="18"/>
      <c r="CA35" s="13"/>
      <c r="CB35" s="9"/>
      <c r="CC35" s="14"/>
      <c r="CD35" s="17"/>
      <c r="CE35" s="10"/>
      <c r="CF35" s="18"/>
      <c r="CG35" s="8">
        <f>$G$6*G35+$H$6*H35+$I$6*I35+$J$6*J35+$K$6*K35+$L$6*L35+$M$6*M35+$N$6*N35+$O$6*O35+$P$6*P35+$Q$6*Q35+$R$6*R35+$S$6*S35+$T$6*T35+$U$6*U35+$V$6*V35+$W$6*W35+$X$6*X35+$Y$6*Y35+$Z$6*Z35+$AA$6*AA35+$AB$6*AB35+$AC$6*AC35+$AD$6*AD35+$AE$6*AE35+$AF$6*AF35+$AG$6*AG35+$AH$6*AH35+$AI$6*AI35+$AJ$6*AJ35+$AK$6*AK35+$AL$6*AL35+$AM$6*AM35+$AN$6*AN35+$AO$6*AO35+$AP$6*AP35+$AQ$6*AQ35+$AR$6*AR35+$AS$6*AS35+$AT$6*AT35+$AU$6*AU35+$AV$6*AV35+$AW$6*AW35+$AX$6*AX35+$AY$6*AY35+$AZ$6*AZ35+$BA$6*BA35+$BB$6*BB35+$BC$6*BC35+$BD$6*BD35+$BE$6*BE35+$BF$6*BF35+$BG$6*BG35+$BH$6*BH35+BI35*$BI$6+BJ35*$BJ$6+BK35*$BK$6+BL35*$BL$6+BM35*$BM$6+BN35*$BN$6+BO35*$BO$6+BP35*$BP$6+BQ35*$BQ$6+BR35*$BR$6+BS35*$BS$6+BT35*$BT$6+BU35*$BU$6+BV35*$BV$6+BW35*$BW$6+BX35*$BX$6+BY35*$BY$6+BZ35*$BZ$6+CA35*$CA$6+CB35*$CB$6+CC35*$CC$6+CD35*$CD$6+CE35*$CE$6+CF35*$CF$6</f>
        <v>336</v>
      </c>
    </row>
    <row r="36" spans="1:85">
      <c r="A36" s="275" t="s">
        <v>23</v>
      </c>
      <c r="B36" s="276"/>
      <c r="C36" s="276"/>
      <c r="D36" s="276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1"/>
    </row>
    <row r="37" spans="1:85">
      <c r="A37" s="3">
        <v>1</v>
      </c>
      <c r="B37" s="122" t="s">
        <v>146</v>
      </c>
      <c r="C37" s="122" t="s">
        <v>147</v>
      </c>
      <c r="D37" s="122">
        <v>1990</v>
      </c>
      <c r="E37" s="122" t="s">
        <v>22</v>
      </c>
      <c r="F37" s="122" t="s">
        <v>124</v>
      </c>
      <c r="G37" s="13">
        <v>1</v>
      </c>
      <c r="H37" s="9"/>
      <c r="I37" s="14"/>
      <c r="J37" s="17">
        <v>1</v>
      </c>
      <c r="K37" s="10"/>
      <c r="L37" s="18"/>
      <c r="M37" s="13"/>
      <c r="N37" s="9"/>
      <c r="O37" s="14"/>
      <c r="P37" s="17"/>
      <c r="Q37" s="10"/>
      <c r="R37" s="18"/>
      <c r="S37" s="13">
        <v>1</v>
      </c>
      <c r="T37" s="9"/>
      <c r="U37" s="14"/>
      <c r="V37" s="17"/>
      <c r="W37" s="10">
        <v>1</v>
      </c>
      <c r="X37" s="18"/>
      <c r="Y37" s="13"/>
      <c r="Z37" s="9"/>
      <c r="AA37" s="14"/>
      <c r="AB37" s="17"/>
      <c r="AC37" s="10"/>
      <c r="AD37" s="18"/>
      <c r="AE37" s="13"/>
      <c r="AF37" s="9"/>
      <c r="AG37" s="14"/>
      <c r="AH37" s="17"/>
      <c r="AI37" s="10"/>
      <c r="AJ37" s="18"/>
      <c r="AK37" s="13"/>
      <c r="AL37" s="9"/>
      <c r="AM37" s="14"/>
      <c r="AN37" s="17">
        <v>1</v>
      </c>
      <c r="AO37" s="10"/>
      <c r="AP37" s="18"/>
      <c r="AQ37" s="13"/>
      <c r="AR37" s="9"/>
      <c r="AS37" s="14"/>
      <c r="AT37" s="17"/>
      <c r="AU37" s="10"/>
      <c r="AV37" s="18"/>
      <c r="AW37" s="13"/>
      <c r="AX37" s="9">
        <v>1</v>
      </c>
      <c r="AY37" s="14"/>
      <c r="AZ37" s="17"/>
      <c r="BA37" s="10"/>
      <c r="BB37" s="18"/>
      <c r="BC37" s="13"/>
      <c r="BD37" s="9"/>
      <c r="BE37" s="14"/>
      <c r="BF37" s="17"/>
      <c r="BG37" s="10"/>
      <c r="BH37" s="18"/>
      <c r="BI37" s="13"/>
      <c r="BJ37" s="9">
        <v>1</v>
      </c>
      <c r="BK37" s="14"/>
      <c r="BL37" s="17"/>
      <c r="BM37" s="10"/>
      <c r="BN37" s="18"/>
      <c r="BO37" s="13"/>
      <c r="BP37" s="9">
        <v>1</v>
      </c>
      <c r="BQ37" s="14"/>
      <c r="BR37" s="17">
        <v>1</v>
      </c>
      <c r="BS37" s="10"/>
      <c r="BT37" s="18"/>
      <c r="BU37" s="13"/>
      <c r="BV37" s="9"/>
      <c r="BW37" s="14">
        <v>1</v>
      </c>
      <c r="BX37" s="17"/>
      <c r="BY37" s="10"/>
      <c r="BZ37" s="18"/>
      <c r="CA37" s="13"/>
      <c r="CB37" s="9"/>
      <c r="CC37" s="14"/>
      <c r="CD37" s="17"/>
      <c r="CE37" s="10"/>
      <c r="CF37" s="18"/>
      <c r="CG37" s="8">
        <f>$G$6*G37+$H$6*H37+$I$6*I37+$J$6*J37+$K$6*K37+$L$6*L37+$M$6*M37+$N$6*N37+$O$6*O37+$P$6*P37+$Q$6*Q37+$R$6*R37+$S$6*S37+$T$6*T37+$U$6*U37+$V$6*V37+$W$6*W37+$X$6*X37+$Y$6*Y37+$Z$6*Z37+$AA$6*AA37+$AB$6*AB37+$AC$6*AC37+$AD$6*AD37+$AE$6*AE37+$AF$6*AF37+$AG$6*AG37+$AH$6*AH37+$AI$6*AI37+$AJ$6*AJ37+$AK$6*AK37+$AL$6*AL37+$AM$6*AM37+$AN$6*AN37+$AO$6*AO37+$AP$6*AP37+$AQ$6*AQ37+$AR$6*AR37+$AS$6*AS37+$AT$6*AT37+$AU$6*AU37+$AV$6*AV37+$AW$6*AW37+$AX$6*AX37+$AY$6*AY37+$AZ$6*AZ37+$BA$6*BA37+$BB$6*BB37+$BC$6*BC37+$BD$6*BD37+$BE$6*BE37+$BF$6*BF37+$BG$6*BG37+$BH$6*BH37+BI37*$BI$6+BJ37*$BJ$6+BK37*$BK$6+BL37*$BL$6+BM37*$BM$6+BN37*$BN$6+BO37*$BO$6+BP37*$BP$6+BQ37*$BQ$6+BR37*$BR$6+BS37*$BS$6+BT37*$BT$6+BU37*$BU$6+BV37*$BV$6+BW37*$BW$6+BX37*$BX$6+BY37*$BY$6+BZ37*$BZ$6+CA37*$CA$6+CB37*$CB$6+CC37*$CC$6+CD37*$CD$6+CE37*$CE$6+CF37*$CF$6</f>
        <v>87</v>
      </c>
    </row>
    <row r="38" spans="1:85">
      <c r="A38" s="3">
        <v>2</v>
      </c>
      <c r="B38" s="122" t="s">
        <v>85</v>
      </c>
      <c r="C38" s="122" t="s">
        <v>145</v>
      </c>
      <c r="D38" s="122">
        <v>1988</v>
      </c>
      <c r="E38" s="122" t="s">
        <v>22</v>
      </c>
      <c r="F38" s="122" t="s">
        <v>124</v>
      </c>
      <c r="G38" s="13">
        <v>1</v>
      </c>
      <c r="H38" s="9"/>
      <c r="I38" s="14"/>
      <c r="J38" s="17">
        <v>1</v>
      </c>
      <c r="K38" s="10"/>
      <c r="L38" s="18"/>
      <c r="M38" s="13"/>
      <c r="N38" s="9"/>
      <c r="O38" s="14"/>
      <c r="P38" s="17"/>
      <c r="Q38" s="10"/>
      <c r="R38" s="18"/>
      <c r="S38" s="13"/>
      <c r="T38" s="9">
        <v>1</v>
      </c>
      <c r="U38" s="14"/>
      <c r="V38" s="17"/>
      <c r="W38" s="10">
        <v>1</v>
      </c>
      <c r="X38" s="18"/>
      <c r="Y38" s="13"/>
      <c r="Z38" s="9"/>
      <c r="AA38" s="14"/>
      <c r="AB38" s="17"/>
      <c r="AC38" s="10"/>
      <c r="AD38" s="18"/>
      <c r="AE38" s="13"/>
      <c r="AF38" s="9"/>
      <c r="AG38" s="14"/>
      <c r="AH38" s="17"/>
      <c r="AI38" s="10"/>
      <c r="AJ38" s="18"/>
      <c r="AK38" s="13"/>
      <c r="AL38" s="9"/>
      <c r="AM38" s="14"/>
      <c r="AN38" s="17">
        <v>1</v>
      </c>
      <c r="AO38" s="10"/>
      <c r="AP38" s="18"/>
      <c r="AQ38" s="13"/>
      <c r="AR38" s="9"/>
      <c r="AS38" s="14"/>
      <c r="AT38" s="17"/>
      <c r="AU38" s="10"/>
      <c r="AV38" s="18"/>
      <c r="AW38" s="13"/>
      <c r="AX38" s="9"/>
      <c r="AY38" s="14"/>
      <c r="AZ38" s="17"/>
      <c r="BA38" s="10"/>
      <c r="BB38" s="18"/>
      <c r="BC38" s="13"/>
      <c r="BD38" s="9"/>
      <c r="BE38" s="14"/>
      <c r="BF38" s="17"/>
      <c r="BG38" s="10"/>
      <c r="BH38" s="18"/>
      <c r="BI38" s="13"/>
      <c r="BJ38" s="9">
        <v>1</v>
      </c>
      <c r="BK38" s="14"/>
      <c r="BL38" s="17"/>
      <c r="BM38" s="10"/>
      <c r="BN38" s="18"/>
      <c r="BO38" s="13"/>
      <c r="BP38" s="9"/>
      <c r="BQ38" s="14"/>
      <c r="BR38" s="17"/>
      <c r="BS38" s="10">
        <v>1</v>
      </c>
      <c r="BT38" s="18"/>
      <c r="BU38" s="13"/>
      <c r="BV38" s="9">
        <v>1</v>
      </c>
      <c r="BW38" s="14"/>
      <c r="BX38" s="17"/>
      <c r="BY38" s="10"/>
      <c r="BZ38" s="18"/>
      <c r="CA38" s="13"/>
      <c r="CB38" s="9"/>
      <c r="CC38" s="14"/>
      <c r="CD38" s="17"/>
      <c r="CE38" s="10"/>
      <c r="CF38" s="18"/>
      <c r="CG38" s="8">
        <f>$G$6*G38+$H$6*H38+$I$6*I38+$J$6*J38+$K$6*K38+$L$6*L38+$M$6*M38+$N$6*N38+$O$6*O38+$P$6*P38+$Q$6*Q38+$R$6*R38+$S$6*S38+$T$6*T38+$U$6*U38+$V$6*V38+$W$6*W38+$X$6*X38+$Y$6*Y38+$Z$6*Z38+$AA$6*AA38+$AB$6*AB38+$AC$6*AC38+$AD$6*AD38+$AE$6*AE38+$AF$6*AF38+$AG$6*AG38+$AH$6*AH38+$AI$6*AI38+$AJ$6*AJ38+$AK$6*AK38+$AL$6*AL38+$AM$6*AM38+$AN$6*AN38+$AO$6*AO38+$AP$6*AP38+$AQ$6*AQ38+$AR$6*AR38+$AS$6*AS38+$AT$6*AT38+$AU$6*AU38+$AV$6*AV38+$AW$6*AW38+$AX$6*AX38+$AY$6*AY38+$AZ$6*AZ38+$BA$6*BA38+$BB$6*BB38+$BC$6*BC38+$BD$6*BD38+$BE$6*BE38+$BF$6*BF38+$BG$6*BG38+$BH$6*BH38+BI38*$BI$6+BJ38*$BJ$6+BK38*$BK$6+BL38*$BL$6+BM38*$BM$6+BN38*$BN$6+BO38*$BO$6+BP38*$BP$6+BQ38*$BQ$6+BR38*$BR$6+BS38*$BS$6+BT38*$BT$6+BU38*$BU$6+BV38*$BV$6+BW38*$BW$6+BX38*$BX$6+BY38*$BY$6+BZ38*$BZ$6+CA38*$CA$6+CB38*$CB$6+CC38*$CC$6+CD38*$CD$6+CE38*$CE$6+CF38*$CF$6</f>
        <v>36</v>
      </c>
    </row>
    <row r="39" spans="1:85" s="321" customFormat="1">
      <c r="A39" s="320"/>
      <c r="D39" s="322"/>
      <c r="E39" s="322"/>
      <c r="F39" s="322"/>
    </row>
    <row r="40" spans="1:85" s="321" customFormat="1">
      <c r="A40" s="320"/>
      <c r="D40" s="322"/>
      <c r="E40" s="322"/>
      <c r="F40" s="322"/>
    </row>
    <row r="41" spans="1:85" s="321" customFormat="1">
      <c r="A41" s="320"/>
      <c r="D41" s="322"/>
      <c r="E41" s="322"/>
      <c r="F41" s="322"/>
    </row>
    <row r="42" spans="1:85" s="321" customFormat="1">
      <c r="A42" s="320"/>
      <c r="D42" s="322"/>
      <c r="E42" s="322"/>
      <c r="F42" s="322"/>
    </row>
    <row r="43" spans="1:85" s="321" customFormat="1">
      <c r="A43" s="320"/>
      <c r="D43" s="322"/>
      <c r="E43" s="322"/>
      <c r="F43" s="322"/>
      <c r="BL43" s="321" t="s">
        <v>148</v>
      </c>
    </row>
    <row r="44" spans="1:85" s="321" customFormat="1">
      <c r="A44" s="320"/>
      <c r="D44" s="322"/>
      <c r="E44" s="322"/>
      <c r="F44" s="322"/>
    </row>
    <row r="45" spans="1:85" s="321" customFormat="1">
      <c r="A45" s="320"/>
      <c r="D45" s="322"/>
      <c r="E45" s="322"/>
      <c r="F45" s="322"/>
    </row>
    <row r="46" spans="1:85" s="321" customFormat="1">
      <c r="A46" s="320"/>
      <c r="D46" s="322"/>
      <c r="E46" s="322"/>
      <c r="F46" s="322"/>
    </row>
    <row r="47" spans="1:85" s="321" customFormat="1">
      <c r="A47" s="320"/>
      <c r="D47" s="322"/>
      <c r="E47" s="322"/>
      <c r="F47" s="322"/>
    </row>
    <row r="48" spans="1:85" s="321" customFormat="1">
      <c r="A48" s="320"/>
      <c r="D48" s="322"/>
      <c r="E48" s="322"/>
      <c r="F48" s="322"/>
    </row>
    <row r="49" spans="1:6" s="321" customFormat="1">
      <c r="A49" s="320"/>
      <c r="D49" s="322"/>
      <c r="E49" s="322"/>
      <c r="F49" s="322"/>
    </row>
    <row r="50" spans="1:6" s="321" customFormat="1">
      <c r="A50" s="320"/>
      <c r="D50" s="322"/>
      <c r="E50" s="322"/>
      <c r="F50" s="322"/>
    </row>
    <row r="51" spans="1:6" s="321" customFormat="1">
      <c r="A51" s="320"/>
      <c r="D51" s="322"/>
      <c r="E51" s="322"/>
      <c r="F51" s="322"/>
    </row>
    <row r="52" spans="1:6" s="321" customFormat="1">
      <c r="A52" s="320"/>
      <c r="D52" s="322"/>
      <c r="E52" s="322"/>
      <c r="F52" s="322"/>
    </row>
    <row r="53" spans="1:6" s="321" customFormat="1">
      <c r="A53" s="320"/>
      <c r="D53" s="322"/>
      <c r="E53" s="322"/>
      <c r="F53" s="322"/>
    </row>
    <row r="54" spans="1:6" s="321" customFormat="1">
      <c r="A54" s="320"/>
      <c r="D54" s="322"/>
      <c r="E54" s="322"/>
      <c r="F54" s="322"/>
    </row>
  </sheetData>
  <sortState ref="B52:CG53">
    <sortCondition descending="1" ref="CG52:CG53"/>
  </sortState>
  <mergeCells count="73">
    <mergeCell ref="AQ31:AS31"/>
    <mergeCell ref="AT31:AV31"/>
    <mergeCell ref="AW31:AY31"/>
    <mergeCell ref="AZ31:BB31"/>
    <mergeCell ref="BC31:BE31"/>
    <mergeCell ref="A34:D34"/>
    <mergeCell ref="A36:D36"/>
    <mergeCell ref="A32:A33"/>
    <mergeCell ref="E32:E33"/>
    <mergeCell ref="F32:F33"/>
    <mergeCell ref="B32:B33"/>
    <mergeCell ref="C32:C33"/>
    <mergeCell ref="D32:D33"/>
    <mergeCell ref="CD4:CF4"/>
    <mergeCell ref="A5:A6"/>
    <mergeCell ref="E5:E6"/>
    <mergeCell ref="F5:F6"/>
    <mergeCell ref="G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AK31:AM31"/>
    <mergeCell ref="AN31:AP31"/>
    <mergeCell ref="G4:I4"/>
    <mergeCell ref="J4:L4"/>
    <mergeCell ref="M4:O4"/>
    <mergeCell ref="P4:R4"/>
    <mergeCell ref="A1:D1"/>
    <mergeCell ref="A2:D2"/>
    <mergeCell ref="A3:D3"/>
    <mergeCell ref="A4:D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BR4:BT4"/>
    <mergeCell ref="BU4:BW4"/>
    <mergeCell ref="BX4:BZ4"/>
    <mergeCell ref="CD31:CF31"/>
    <mergeCell ref="CA31:CC31"/>
    <mergeCell ref="BX31:BZ31"/>
    <mergeCell ref="CA4:CC4"/>
    <mergeCell ref="B5:B6"/>
    <mergeCell ref="C5:C6"/>
    <mergeCell ref="D5:D6"/>
    <mergeCell ref="A31:D31"/>
    <mergeCell ref="A12:D12"/>
    <mergeCell ref="A7:D7"/>
    <mergeCell ref="BF31:BH31"/>
    <mergeCell ref="BI31:BK31"/>
    <mergeCell ref="BL31:BN31"/>
    <mergeCell ref="BO31:BQ31"/>
    <mergeCell ref="BR31:BT31"/>
    <mergeCell ref="BU31:BW31"/>
  </mergeCells>
  <pageMargins left="0.25" right="0.25" top="0.75" bottom="0.75" header="0.3" footer="0.3"/>
  <pageSetup paperSize="9" scale="78" orientation="landscape" r:id="rId1"/>
  <rowBreaks count="1" manualBreakCount="1">
    <brk id="39" max="16383" man="1"/>
  </rowBreaks>
  <colBreaks count="2" manualBreakCount="2">
    <brk id="33" max="61" man="1"/>
    <brk id="8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FD64"/>
  <sheetViews>
    <sheetView workbookViewId="0">
      <pane xSplit="4" ySplit="6" topLeftCell="AQ39" activePane="bottomRight" state="frozen"/>
      <selection pane="topRight" activeCell="E1" sqref="E1"/>
      <selection pane="bottomLeft" activeCell="A4" sqref="A4"/>
      <selection pane="bottomRight" activeCell="A38" sqref="A38:XFD43"/>
    </sheetView>
  </sheetViews>
  <sheetFormatPr defaultRowHeight="15"/>
  <cols>
    <col min="1" max="1" width="6.140625" style="1" customWidth="1"/>
    <col min="2" max="2" width="11.140625" customWidth="1"/>
    <col min="3" max="3" width="12.28515625" customWidth="1"/>
    <col min="4" max="5" width="9" style="2" customWidth="1"/>
    <col min="6" max="6" width="19" style="2" customWidth="1"/>
    <col min="7" max="33" width="3.7109375" customWidth="1"/>
    <col min="34" max="34" width="5.140625" customWidth="1"/>
    <col min="35" max="35" width="3.7109375" customWidth="1"/>
    <col min="36" max="36" width="4.7109375" customWidth="1"/>
    <col min="37" max="45" width="3.7109375" customWidth="1"/>
    <col min="46" max="48" width="4.42578125" customWidth="1"/>
    <col min="49" max="63" width="3.7109375" customWidth="1"/>
    <col min="64" max="64" width="4.85546875" customWidth="1"/>
    <col min="65" max="65" width="3.7109375" customWidth="1"/>
    <col min="66" max="66" width="5.140625" customWidth="1"/>
    <col min="67" max="67" width="4.7109375" customWidth="1"/>
    <col min="68" max="68" width="3.7109375" customWidth="1"/>
    <col min="69" max="69" width="5" customWidth="1"/>
    <col min="70" max="75" width="3.7109375" customWidth="1"/>
    <col min="76" max="84" width="3.7109375" hidden="1" customWidth="1"/>
  </cols>
  <sheetData>
    <row r="1" spans="1:85 16384:16384" s="21" customFormat="1" ht="18.75">
      <c r="A1" s="255" t="s">
        <v>13</v>
      </c>
      <c r="B1" s="255"/>
      <c r="C1" s="255"/>
      <c r="D1" s="255"/>
    </row>
    <row r="2" spans="1:85 16384:16384" s="21" customFormat="1" ht="18.75">
      <c r="A2" s="256">
        <v>42147</v>
      </c>
      <c r="B2" s="255"/>
      <c r="C2" s="255"/>
      <c r="D2" s="255"/>
    </row>
    <row r="3" spans="1:85 16384:16384" s="21" customFormat="1" ht="19.5" thickBot="1">
      <c r="A3" s="298" t="s">
        <v>15</v>
      </c>
      <c r="B3" s="298"/>
      <c r="C3" s="298"/>
      <c r="D3" s="298"/>
      <c r="E3" s="54" t="s">
        <v>114</v>
      </c>
    </row>
    <row r="4" spans="1:85 16384:16384" ht="15.75" thickBot="1">
      <c r="A4" s="301" t="s">
        <v>7</v>
      </c>
      <c r="B4" s="302"/>
      <c r="C4" s="302"/>
      <c r="D4" s="303"/>
      <c r="E4" s="52"/>
      <c r="F4" s="52"/>
      <c r="G4" s="262">
        <v>1</v>
      </c>
      <c r="H4" s="263"/>
      <c r="I4" s="264"/>
      <c r="J4" s="259">
        <v>2</v>
      </c>
      <c r="K4" s="260"/>
      <c r="L4" s="261"/>
      <c r="M4" s="262">
        <v>3</v>
      </c>
      <c r="N4" s="263"/>
      <c r="O4" s="264"/>
      <c r="P4" s="259">
        <v>4</v>
      </c>
      <c r="Q4" s="260"/>
      <c r="R4" s="261"/>
      <c r="S4" s="262">
        <v>5</v>
      </c>
      <c r="T4" s="263"/>
      <c r="U4" s="264"/>
      <c r="V4" s="259">
        <v>6</v>
      </c>
      <c r="W4" s="260"/>
      <c r="X4" s="261"/>
      <c r="Y4" s="262">
        <v>7</v>
      </c>
      <c r="Z4" s="263"/>
      <c r="AA4" s="264"/>
      <c r="AB4" s="259">
        <v>8</v>
      </c>
      <c r="AC4" s="260"/>
      <c r="AD4" s="261"/>
      <c r="AE4" s="262">
        <v>9</v>
      </c>
      <c r="AF4" s="263"/>
      <c r="AG4" s="264"/>
      <c r="AH4" s="259">
        <v>10</v>
      </c>
      <c r="AI4" s="260"/>
      <c r="AJ4" s="261"/>
      <c r="AK4" s="262">
        <v>11</v>
      </c>
      <c r="AL4" s="263"/>
      <c r="AM4" s="264"/>
      <c r="AN4" s="259">
        <v>12</v>
      </c>
      <c r="AO4" s="260"/>
      <c r="AP4" s="261"/>
      <c r="AQ4" s="262">
        <v>13</v>
      </c>
      <c r="AR4" s="263"/>
      <c r="AS4" s="264"/>
      <c r="AT4" s="259">
        <v>14</v>
      </c>
      <c r="AU4" s="260"/>
      <c r="AV4" s="261"/>
      <c r="AW4" s="262">
        <v>15</v>
      </c>
      <c r="AX4" s="263"/>
      <c r="AY4" s="264"/>
      <c r="AZ4" s="259">
        <v>16</v>
      </c>
      <c r="BA4" s="260"/>
      <c r="BB4" s="261"/>
      <c r="BC4" s="262">
        <v>17</v>
      </c>
      <c r="BD4" s="263"/>
      <c r="BE4" s="264"/>
      <c r="BF4" s="259">
        <v>18</v>
      </c>
      <c r="BG4" s="260"/>
      <c r="BH4" s="261"/>
      <c r="BI4" s="262">
        <v>19</v>
      </c>
      <c r="BJ4" s="263"/>
      <c r="BK4" s="264"/>
      <c r="BL4" s="259">
        <v>20</v>
      </c>
      <c r="BM4" s="260"/>
      <c r="BN4" s="261"/>
      <c r="BO4" s="262">
        <v>21</v>
      </c>
      <c r="BP4" s="263"/>
      <c r="BQ4" s="264"/>
      <c r="BR4" s="259">
        <v>22</v>
      </c>
      <c r="BS4" s="260"/>
      <c r="BT4" s="261"/>
      <c r="BU4" s="262">
        <v>23</v>
      </c>
      <c r="BV4" s="263"/>
      <c r="BW4" s="264"/>
      <c r="BX4" s="259">
        <v>24</v>
      </c>
      <c r="BY4" s="260"/>
      <c r="BZ4" s="261"/>
      <c r="CA4" s="262">
        <v>25</v>
      </c>
      <c r="CB4" s="263"/>
      <c r="CC4" s="264"/>
      <c r="CD4" s="259">
        <v>26</v>
      </c>
      <c r="CE4" s="260"/>
      <c r="CF4" s="261"/>
      <c r="CG4" s="21"/>
      <c r="XFD4" s="21"/>
    </row>
    <row r="5" spans="1:85 16384:16384">
      <c r="A5" s="299"/>
      <c r="B5" s="292" t="s">
        <v>0</v>
      </c>
      <c r="C5" s="296" t="s">
        <v>1</v>
      </c>
      <c r="D5" s="296" t="s">
        <v>2</v>
      </c>
      <c r="E5" s="291" t="s">
        <v>12</v>
      </c>
      <c r="F5" s="291" t="s">
        <v>112</v>
      </c>
      <c r="G5" s="11" t="s">
        <v>3</v>
      </c>
      <c r="H5" s="7" t="s">
        <v>4</v>
      </c>
      <c r="I5" s="12" t="s">
        <v>5</v>
      </c>
      <c r="J5" s="15" t="s">
        <v>3</v>
      </c>
      <c r="K5" s="6" t="s">
        <v>4</v>
      </c>
      <c r="L5" s="16" t="s">
        <v>5</v>
      </c>
      <c r="M5" s="11" t="s">
        <v>3</v>
      </c>
      <c r="N5" s="7" t="s">
        <v>4</v>
      </c>
      <c r="O5" s="12" t="s">
        <v>5</v>
      </c>
      <c r="P5" s="15" t="s">
        <v>3</v>
      </c>
      <c r="Q5" s="6" t="s">
        <v>4</v>
      </c>
      <c r="R5" s="16" t="s">
        <v>5</v>
      </c>
      <c r="S5" s="11" t="s">
        <v>3</v>
      </c>
      <c r="T5" s="7" t="s">
        <v>4</v>
      </c>
      <c r="U5" s="12" t="s">
        <v>5</v>
      </c>
      <c r="V5" s="15" t="s">
        <v>3</v>
      </c>
      <c r="W5" s="6" t="s">
        <v>4</v>
      </c>
      <c r="X5" s="16" t="s">
        <v>5</v>
      </c>
      <c r="Y5" s="11" t="s">
        <v>3</v>
      </c>
      <c r="Z5" s="7" t="s">
        <v>4</v>
      </c>
      <c r="AA5" s="12" t="s">
        <v>5</v>
      </c>
      <c r="AB5" s="15" t="s">
        <v>3</v>
      </c>
      <c r="AC5" s="6" t="s">
        <v>4</v>
      </c>
      <c r="AD5" s="16" t="s">
        <v>5</v>
      </c>
      <c r="AE5" s="11" t="s">
        <v>3</v>
      </c>
      <c r="AF5" s="7" t="s">
        <v>4</v>
      </c>
      <c r="AG5" s="12" t="s">
        <v>5</v>
      </c>
      <c r="AH5" s="15" t="s">
        <v>3</v>
      </c>
      <c r="AI5" s="6" t="s">
        <v>4</v>
      </c>
      <c r="AJ5" s="16" t="s">
        <v>5</v>
      </c>
      <c r="AK5" s="11" t="s">
        <v>3</v>
      </c>
      <c r="AL5" s="7" t="s">
        <v>4</v>
      </c>
      <c r="AM5" s="12" t="s">
        <v>5</v>
      </c>
      <c r="AN5" s="15" t="s">
        <v>3</v>
      </c>
      <c r="AO5" s="6" t="s">
        <v>4</v>
      </c>
      <c r="AP5" s="16" t="s">
        <v>5</v>
      </c>
      <c r="AQ5" s="11" t="s">
        <v>3</v>
      </c>
      <c r="AR5" s="7" t="s">
        <v>4</v>
      </c>
      <c r="AS5" s="12" t="s">
        <v>5</v>
      </c>
      <c r="AT5" s="15" t="s">
        <v>3</v>
      </c>
      <c r="AU5" s="6" t="s">
        <v>4</v>
      </c>
      <c r="AV5" s="16" t="s">
        <v>5</v>
      </c>
      <c r="AW5" s="11" t="s">
        <v>3</v>
      </c>
      <c r="AX5" s="7" t="s">
        <v>4</v>
      </c>
      <c r="AY5" s="12" t="s">
        <v>5</v>
      </c>
      <c r="AZ5" s="15" t="s">
        <v>3</v>
      </c>
      <c r="BA5" s="6" t="s">
        <v>4</v>
      </c>
      <c r="BB5" s="16" t="s">
        <v>5</v>
      </c>
      <c r="BC5" s="11" t="s">
        <v>3</v>
      </c>
      <c r="BD5" s="7" t="s">
        <v>4</v>
      </c>
      <c r="BE5" s="12" t="s">
        <v>5</v>
      </c>
      <c r="BF5" s="15" t="s">
        <v>3</v>
      </c>
      <c r="BG5" s="6" t="s">
        <v>4</v>
      </c>
      <c r="BH5" s="16" t="s">
        <v>5</v>
      </c>
      <c r="BI5" s="11" t="s">
        <v>3</v>
      </c>
      <c r="BJ5" s="7" t="s">
        <v>4</v>
      </c>
      <c r="BK5" s="12" t="s">
        <v>5</v>
      </c>
      <c r="BL5" s="15" t="s">
        <v>3</v>
      </c>
      <c r="BM5" s="6" t="s">
        <v>4</v>
      </c>
      <c r="BN5" s="16" t="s">
        <v>5</v>
      </c>
      <c r="BO5" s="11" t="s">
        <v>3</v>
      </c>
      <c r="BP5" s="7" t="s">
        <v>4</v>
      </c>
      <c r="BQ5" s="12" t="s">
        <v>5</v>
      </c>
      <c r="BR5" s="15" t="s">
        <v>3</v>
      </c>
      <c r="BS5" s="6" t="s">
        <v>4</v>
      </c>
      <c r="BT5" s="16" t="s">
        <v>5</v>
      </c>
      <c r="BU5" s="11" t="s">
        <v>3</v>
      </c>
      <c r="BV5" s="7" t="s">
        <v>4</v>
      </c>
      <c r="BW5" s="12" t="s">
        <v>5</v>
      </c>
      <c r="BX5" s="15" t="s">
        <v>3</v>
      </c>
      <c r="BY5" s="6" t="s">
        <v>4</v>
      </c>
      <c r="BZ5" s="16" t="s">
        <v>5</v>
      </c>
      <c r="CA5" s="11" t="s">
        <v>3</v>
      </c>
      <c r="CB5" s="7" t="s">
        <v>4</v>
      </c>
      <c r="CC5" s="12" t="s">
        <v>5</v>
      </c>
      <c r="CD5" s="15" t="s">
        <v>3</v>
      </c>
      <c r="CE5" s="6" t="s">
        <v>4</v>
      </c>
      <c r="CF5" s="16" t="s">
        <v>5</v>
      </c>
      <c r="CG5" s="21"/>
    </row>
    <row r="6" spans="1:85 16384:16384">
      <c r="A6" s="300"/>
      <c r="B6" s="293"/>
      <c r="C6" s="297"/>
      <c r="D6" s="297"/>
      <c r="E6" s="291"/>
      <c r="F6" s="291"/>
      <c r="G6" s="11">
        <v>5</v>
      </c>
      <c r="H6" s="7">
        <v>1</v>
      </c>
      <c r="I6" s="12">
        <v>2</v>
      </c>
      <c r="J6" s="15">
        <v>5</v>
      </c>
      <c r="K6" s="6">
        <v>1</v>
      </c>
      <c r="L6" s="16">
        <v>2</v>
      </c>
      <c r="M6" s="11">
        <v>45</v>
      </c>
      <c r="N6" s="7">
        <v>18</v>
      </c>
      <c r="O6" s="12">
        <v>36</v>
      </c>
      <c r="P6" s="15">
        <v>45</v>
      </c>
      <c r="Q6" s="6">
        <v>18</v>
      </c>
      <c r="R6" s="16">
        <v>36</v>
      </c>
      <c r="S6" s="11">
        <v>15</v>
      </c>
      <c r="T6" s="7">
        <v>6</v>
      </c>
      <c r="U6" s="12">
        <v>12</v>
      </c>
      <c r="V6" s="15">
        <v>9</v>
      </c>
      <c r="W6" s="6">
        <v>3</v>
      </c>
      <c r="X6" s="16">
        <v>6</v>
      </c>
      <c r="Y6" s="11">
        <v>59</v>
      </c>
      <c r="Z6" s="7">
        <v>24</v>
      </c>
      <c r="AA6" s="12">
        <v>48</v>
      </c>
      <c r="AB6" s="15">
        <v>23</v>
      </c>
      <c r="AC6" s="6">
        <v>9</v>
      </c>
      <c r="AD6" s="16">
        <v>18</v>
      </c>
      <c r="AE6" s="11">
        <v>33</v>
      </c>
      <c r="AF6" s="7">
        <v>13</v>
      </c>
      <c r="AG6" s="12">
        <v>26</v>
      </c>
      <c r="AH6" s="15">
        <v>131</v>
      </c>
      <c r="AI6" s="6">
        <v>50</v>
      </c>
      <c r="AJ6" s="16">
        <v>100</v>
      </c>
      <c r="AK6" s="11">
        <v>23</v>
      </c>
      <c r="AL6" s="7">
        <v>9</v>
      </c>
      <c r="AM6" s="12">
        <v>18</v>
      </c>
      <c r="AN6" s="15">
        <v>5</v>
      </c>
      <c r="AO6" s="6">
        <v>1</v>
      </c>
      <c r="AP6" s="16">
        <v>2</v>
      </c>
      <c r="AQ6" s="11">
        <v>93</v>
      </c>
      <c r="AR6" s="7">
        <v>39</v>
      </c>
      <c r="AS6" s="12">
        <v>78</v>
      </c>
      <c r="AT6" s="15">
        <v>59</v>
      </c>
      <c r="AU6" s="6">
        <v>24</v>
      </c>
      <c r="AV6" s="16">
        <v>48</v>
      </c>
      <c r="AW6" s="11">
        <v>23</v>
      </c>
      <c r="AX6" s="7">
        <v>9</v>
      </c>
      <c r="AY6" s="12">
        <v>18</v>
      </c>
      <c r="AZ6" s="15">
        <v>33</v>
      </c>
      <c r="BA6" s="6">
        <v>13</v>
      </c>
      <c r="BB6" s="16">
        <v>26</v>
      </c>
      <c r="BC6" s="11">
        <v>45</v>
      </c>
      <c r="BD6" s="7">
        <v>18</v>
      </c>
      <c r="BE6" s="12">
        <v>36</v>
      </c>
      <c r="BF6" s="15">
        <v>75</v>
      </c>
      <c r="BG6" s="6">
        <v>31</v>
      </c>
      <c r="BH6" s="16">
        <v>62</v>
      </c>
      <c r="BI6" s="11">
        <v>15</v>
      </c>
      <c r="BJ6" s="7">
        <v>6</v>
      </c>
      <c r="BK6" s="12">
        <v>12</v>
      </c>
      <c r="BL6" s="15">
        <v>201</v>
      </c>
      <c r="BM6" s="6">
        <v>75</v>
      </c>
      <c r="BN6" s="16">
        <v>150</v>
      </c>
      <c r="BO6" s="11">
        <v>59</v>
      </c>
      <c r="BP6" s="7">
        <v>24</v>
      </c>
      <c r="BQ6" s="12">
        <v>48</v>
      </c>
      <c r="BR6" s="15">
        <v>7</v>
      </c>
      <c r="BS6" s="6">
        <v>2</v>
      </c>
      <c r="BT6" s="16">
        <v>4</v>
      </c>
      <c r="BU6" s="11">
        <v>11</v>
      </c>
      <c r="BV6" s="7">
        <v>4</v>
      </c>
      <c r="BW6" s="12">
        <v>8</v>
      </c>
      <c r="BX6" s="15"/>
      <c r="BY6" s="6"/>
      <c r="BZ6" s="16"/>
      <c r="CA6" s="11"/>
      <c r="CB6" s="7"/>
      <c r="CC6" s="12"/>
      <c r="CD6" s="15"/>
      <c r="CE6" s="6"/>
      <c r="CF6" s="16"/>
      <c r="CG6" s="5" t="s">
        <v>6</v>
      </c>
    </row>
    <row r="7" spans="1:85 16384:16384">
      <c r="A7" s="275" t="s">
        <v>24</v>
      </c>
      <c r="B7" s="276"/>
      <c r="C7" s="276"/>
      <c r="D7" s="27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</row>
    <row r="8" spans="1:85 16384:16384">
      <c r="A8" s="3">
        <v>1</v>
      </c>
      <c r="B8" s="4" t="s">
        <v>21</v>
      </c>
      <c r="C8" s="4" t="s">
        <v>159</v>
      </c>
      <c r="D8" s="4">
        <v>1985</v>
      </c>
      <c r="E8" s="4" t="s">
        <v>22</v>
      </c>
      <c r="F8" s="4" t="s">
        <v>118</v>
      </c>
      <c r="G8" s="13">
        <v>1</v>
      </c>
      <c r="H8" s="9"/>
      <c r="I8" s="14"/>
      <c r="J8" s="17">
        <v>1</v>
      </c>
      <c r="K8" s="10"/>
      <c r="L8" s="19"/>
      <c r="M8" s="13"/>
      <c r="N8" s="9">
        <v>1</v>
      </c>
      <c r="O8" s="14"/>
      <c r="P8" s="17"/>
      <c r="Q8" s="10"/>
      <c r="R8" s="19"/>
      <c r="S8" s="13">
        <v>1</v>
      </c>
      <c r="T8" s="9"/>
      <c r="U8" s="14"/>
      <c r="V8" s="17">
        <v>1</v>
      </c>
      <c r="W8" s="10"/>
      <c r="X8" s="19"/>
      <c r="Y8" s="13"/>
      <c r="Z8" s="9"/>
      <c r="AA8" s="14">
        <v>1</v>
      </c>
      <c r="AB8" s="17"/>
      <c r="AC8" s="10"/>
      <c r="AD8" s="19">
        <v>1</v>
      </c>
      <c r="AE8" s="13">
        <v>1</v>
      </c>
      <c r="AF8" s="9"/>
      <c r="AG8" s="14"/>
      <c r="AH8" s="17"/>
      <c r="AI8" s="10">
        <v>1</v>
      </c>
      <c r="AJ8" s="19"/>
      <c r="AK8" s="13">
        <v>1</v>
      </c>
      <c r="AL8" s="9"/>
      <c r="AM8" s="14"/>
      <c r="AN8" s="17">
        <v>1</v>
      </c>
      <c r="AO8" s="10"/>
      <c r="AP8" s="19"/>
      <c r="AQ8" s="13"/>
      <c r="AR8" s="9"/>
      <c r="AS8" s="14">
        <v>1</v>
      </c>
      <c r="AT8" s="17">
        <v>1</v>
      </c>
      <c r="AU8" s="10"/>
      <c r="AV8" s="19"/>
      <c r="AW8" s="13">
        <v>1</v>
      </c>
      <c r="AX8" s="9"/>
      <c r="AY8" s="14"/>
      <c r="AZ8" s="17">
        <v>1</v>
      </c>
      <c r="BA8" s="10"/>
      <c r="BB8" s="19"/>
      <c r="BC8" s="13"/>
      <c r="BD8" s="9"/>
      <c r="BE8" s="14">
        <v>1</v>
      </c>
      <c r="BF8" s="17"/>
      <c r="BG8" s="10"/>
      <c r="BH8" s="19"/>
      <c r="BI8" s="13">
        <v>1</v>
      </c>
      <c r="BJ8" s="9"/>
      <c r="BK8" s="14"/>
      <c r="BL8" s="17"/>
      <c r="BM8" s="10"/>
      <c r="BN8" s="19"/>
      <c r="BO8" s="13">
        <v>1</v>
      </c>
      <c r="BP8" s="9"/>
      <c r="BQ8" s="14"/>
      <c r="BR8" s="17">
        <v>1</v>
      </c>
      <c r="BS8" s="10"/>
      <c r="BT8" s="19"/>
      <c r="BU8" s="13">
        <v>1</v>
      </c>
      <c r="BV8" s="9"/>
      <c r="BW8" s="14"/>
      <c r="BX8" s="17"/>
      <c r="BY8" s="10"/>
      <c r="BZ8" s="19"/>
      <c r="CA8" s="13"/>
      <c r="CB8" s="9"/>
      <c r="CC8" s="14"/>
      <c r="CD8" s="17"/>
      <c r="CE8" s="10"/>
      <c r="CF8" s="19"/>
      <c r="CG8" s="27">
        <f>$G$6*G8+$H$6*H8+$I$6*I8+$J$6*J8+$K$6*K8+$L$6*L8+$M$6*M8+$N$6*N8+$O$6*O8+$P$6*P8+$Q$6*Q8+$R$6*R8+$S$6*S8+$T$6*T8+$U$6*U8+$V$6*V8+$W$6*W8+$X$6*X8+$Y$6*Y8+$Z$6*Z8+$AA$6*AA8+$AB$6*AB8+$AC$6*AC8+$AD$6*AD8+$AE$6*AE8+$AF$6*AF8+$AG$6*AG8+$AH$6*AH8+$AI$6*AI8+$AJ$6*AJ8+$AK$6*AK8+$AL$6*AL8+$AM$6*AM8+$AN$6*AN8+$AO$6*AO8+$AP$6*AP8+$AQ$6*AQ8+$AR$6*AR8+$AS$6*AS8+$AT$6*AT8+$AU$6*AU8+$AV$6*AV8+$AW$6*AW8+$AX$6*AX8+$AY$6*AY8+$AZ$6*AZ8+$BA$6*BA8+$BB$6*BB8+$BC$6*BC8+$BD$6*BD8+$BE$6*BE8+$BF$6*BF8+$BG$6*BG8+$BH$6*BH8+$BI$6*BI8+$BJ$6*BJ8+$BK$6*BK8+BL8*$BL$6+BM8*$BM$6+BN8*$BN$6+BO8*$BO$6+BP8*$BP$6+BQ8*$BQ$6+BR8*$BR$6+BS8*$BS$6+BT8*$BT$6+BU8*$BU$6+BV8*$BV$6+BW8*$BW$6+BX8*$BX$6+BY8*$BY$6+BZ8*$BZ$6+CA8*$CA$6+CB8*$CB$6+CC8*$CC$6+CD8*$CD$6+CE8*$CE$6+CF8*$CF$6</f>
        <v>550</v>
      </c>
    </row>
    <row r="9" spans="1:85 16384:16384">
      <c r="A9" s="3">
        <v>2</v>
      </c>
      <c r="B9" s="4" t="s">
        <v>65</v>
      </c>
      <c r="C9" s="4" t="s">
        <v>66</v>
      </c>
      <c r="D9" s="4">
        <v>1979</v>
      </c>
      <c r="E9" s="4" t="s">
        <v>22</v>
      </c>
      <c r="F9" s="4" t="s">
        <v>118</v>
      </c>
      <c r="G9" s="13">
        <v>1</v>
      </c>
      <c r="H9" s="9"/>
      <c r="I9" s="14"/>
      <c r="J9" s="17">
        <v>1</v>
      </c>
      <c r="K9" s="10"/>
      <c r="L9" s="19"/>
      <c r="M9" s="13"/>
      <c r="N9" s="9">
        <v>1</v>
      </c>
      <c r="O9" s="14"/>
      <c r="P9" s="17"/>
      <c r="Q9" s="10"/>
      <c r="R9" s="19"/>
      <c r="S9" s="13">
        <v>1</v>
      </c>
      <c r="T9" s="9"/>
      <c r="U9" s="14"/>
      <c r="V9" s="17">
        <v>1</v>
      </c>
      <c r="W9" s="10"/>
      <c r="X9" s="19"/>
      <c r="Y9" s="13"/>
      <c r="Z9" s="9">
        <v>1</v>
      </c>
      <c r="AA9" s="14"/>
      <c r="AB9" s="17"/>
      <c r="AC9" s="10"/>
      <c r="AD9" s="19">
        <v>1</v>
      </c>
      <c r="AE9" s="13">
        <v>1</v>
      </c>
      <c r="AF9" s="9"/>
      <c r="AG9" s="14"/>
      <c r="AH9" s="17"/>
      <c r="AI9" s="10"/>
      <c r="AJ9" s="19"/>
      <c r="AK9" s="13"/>
      <c r="AL9" s="9"/>
      <c r="AM9" s="14">
        <v>1</v>
      </c>
      <c r="AN9" s="17">
        <v>1</v>
      </c>
      <c r="AO9" s="10"/>
      <c r="AP9" s="19"/>
      <c r="AQ9" s="13"/>
      <c r="AR9" s="9">
        <v>1</v>
      </c>
      <c r="AS9" s="14"/>
      <c r="AT9" s="17">
        <v>1</v>
      </c>
      <c r="AU9" s="10"/>
      <c r="AV9" s="19"/>
      <c r="AW9" s="13">
        <v>1</v>
      </c>
      <c r="AX9" s="9"/>
      <c r="AY9" s="14"/>
      <c r="AZ9" s="17">
        <v>1</v>
      </c>
      <c r="BA9" s="10"/>
      <c r="BB9" s="19"/>
      <c r="BC9" s="13"/>
      <c r="BD9" s="9">
        <v>1</v>
      </c>
      <c r="BE9" s="14"/>
      <c r="BF9" s="17"/>
      <c r="BG9" s="10"/>
      <c r="BH9" s="19"/>
      <c r="BI9" s="13">
        <v>1</v>
      </c>
      <c r="BJ9" s="9"/>
      <c r="BK9" s="14"/>
      <c r="BL9" s="17"/>
      <c r="BM9" s="10"/>
      <c r="BN9" s="19"/>
      <c r="BO9" s="13">
        <v>1</v>
      </c>
      <c r="BP9" s="9"/>
      <c r="BQ9" s="14"/>
      <c r="BR9" s="17">
        <v>1</v>
      </c>
      <c r="BS9" s="10"/>
      <c r="BT9" s="19"/>
      <c r="BU9" s="13">
        <v>1</v>
      </c>
      <c r="BV9" s="9"/>
      <c r="BW9" s="14"/>
      <c r="BX9" s="17"/>
      <c r="BY9" s="10"/>
      <c r="BZ9" s="19"/>
      <c r="CA9" s="13"/>
      <c r="CB9" s="9"/>
      <c r="CC9" s="14"/>
      <c r="CD9" s="17"/>
      <c r="CE9" s="10"/>
      <c r="CF9" s="19"/>
      <c r="CG9" s="27">
        <f>$G$6*G9+$H$6*H9+$I$6*I9+$J$6*J9+$K$6*K9+$L$6*L9+$M$6*M9+$N$6*N9+$O$6*O9+$P$6*P9+$Q$6*Q9+$R$6*R9+$S$6*S9+$T$6*T9+$U$6*U9+$V$6*V9+$W$6*W9+$X$6*X9+$Y$6*Y9+$Z$6*Z9+$AA$6*AA9+$AB$6*AB9+$AC$6*AC9+$AD$6*AD9+$AE$6*AE9+$AF$6*AF9+$AG$6*AG9+$AH$6*AH9+$AI$6*AI9+$AJ$6*AJ9+$AK$6*AK9+$AL$6*AL9+$AM$6*AM9+$AN$6*AN9+$AO$6*AO9+$AP$6*AP9+$AQ$6*AQ9+$AR$6*AR9+$AS$6*AS9+$AT$6*AT9+$AU$6*AU9+$AV$6*AV9+$AW$6*AW9+$AX$6*AX9+$AY$6*AY9+$AZ$6*AZ9+$BA$6*BA9+$BB$6*BB9+$BC$6*BC9+$BD$6*BD9+$BE$6*BE9+$BF$6*BF9+$BG$6*BG9+$BH$6*BH9+$BI$6*BI9+$BJ$6*BJ9+$BK$6*BK9+BL9*$BL$6+BM9*$BM$6+BN9*$BN$6+BO9*$BO$6+BP9*$BP$6+BQ9*$BQ$6+BR9*$BR$6+BS9*$BS$6+BT9*$BT$6+BU9*$BU$6+BV9*$BV$6+BW9*$BW$6+BX9*$BX$6+BY9*$BY$6+BZ9*$BZ$6+CA9*$CA$6+CB9*$CB$6+CC9*$CC$6+CD9*$CD$6+CE9*$CE$6+CF9*$CF$6</f>
        <v>414</v>
      </c>
    </row>
    <row r="10" spans="1:85 16384:16384">
      <c r="A10" s="3">
        <v>3</v>
      </c>
      <c r="B10" s="4" t="s">
        <v>163</v>
      </c>
      <c r="C10" s="4" t="s">
        <v>164</v>
      </c>
      <c r="D10" s="4">
        <v>2007</v>
      </c>
      <c r="E10" s="4" t="s">
        <v>22</v>
      </c>
      <c r="F10" s="4" t="s">
        <v>124</v>
      </c>
      <c r="G10" s="13">
        <v>1</v>
      </c>
      <c r="H10" s="9"/>
      <c r="I10" s="14"/>
      <c r="J10" s="17">
        <v>1</v>
      </c>
      <c r="K10" s="10"/>
      <c r="L10" s="19"/>
      <c r="M10" s="13"/>
      <c r="N10" s="9"/>
      <c r="O10" s="14"/>
      <c r="P10" s="17"/>
      <c r="Q10" s="10"/>
      <c r="R10" s="19"/>
      <c r="S10" s="13"/>
      <c r="T10" s="9"/>
      <c r="U10" s="14"/>
      <c r="V10" s="17"/>
      <c r="W10" s="10"/>
      <c r="X10" s="19">
        <v>1</v>
      </c>
      <c r="Y10" s="13"/>
      <c r="Z10" s="9"/>
      <c r="AA10" s="14"/>
      <c r="AB10" s="17"/>
      <c r="AC10" s="10"/>
      <c r="AD10" s="19"/>
      <c r="AE10" s="13"/>
      <c r="AF10" s="9"/>
      <c r="AG10" s="14"/>
      <c r="AH10" s="17"/>
      <c r="AI10" s="10"/>
      <c r="AJ10" s="19"/>
      <c r="AK10" s="13"/>
      <c r="AL10" s="9"/>
      <c r="AM10" s="14"/>
      <c r="AN10" s="17">
        <v>1</v>
      </c>
      <c r="AO10" s="10"/>
      <c r="AP10" s="19"/>
      <c r="AQ10" s="13"/>
      <c r="AR10" s="9"/>
      <c r="AS10" s="14"/>
      <c r="AT10" s="17"/>
      <c r="AU10" s="10"/>
      <c r="AV10" s="19"/>
      <c r="AW10" s="13"/>
      <c r="AX10" s="9"/>
      <c r="AY10" s="14"/>
      <c r="AZ10" s="17"/>
      <c r="BA10" s="10"/>
      <c r="BB10" s="19"/>
      <c r="BC10" s="13"/>
      <c r="BD10" s="9"/>
      <c r="BE10" s="14"/>
      <c r="BF10" s="17"/>
      <c r="BG10" s="10"/>
      <c r="BH10" s="19"/>
      <c r="BI10" s="13"/>
      <c r="BJ10" s="9"/>
      <c r="BK10" s="14"/>
      <c r="BL10" s="17"/>
      <c r="BM10" s="10"/>
      <c r="BN10" s="19"/>
      <c r="BO10" s="13"/>
      <c r="BP10" s="9">
        <v>1</v>
      </c>
      <c r="BQ10" s="14"/>
      <c r="BR10" s="17"/>
      <c r="BS10" s="10">
        <v>1</v>
      </c>
      <c r="BT10" s="19"/>
      <c r="BU10" s="13"/>
      <c r="BV10" s="9"/>
      <c r="BW10" s="14"/>
      <c r="BX10" s="17"/>
      <c r="BY10" s="10"/>
      <c r="BZ10" s="19"/>
      <c r="CA10" s="13"/>
      <c r="CB10" s="9"/>
      <c r="CC10" s="14"/>
      <c r="CD10" s="17"/>
      <c r="CE10" s="10"/>
      <c r="CF10" s="19"/>
      <c r="CG10" s="27">
        <f>$G$6*G10+$H$6*H10+$I$6*I10+$J$6*J10+$K$6*K10+$L$6*L10+$M$6*M10+$N$6*N10+$O$6*O10+$P$6*P10+$Q$6*Q10+$R$6*R10+$S$6*S10+$T$6*T10+$U$6*U10+$V$6*V10+$W$6*W10+$X$6*X10+$Y$6*Y10+$Z$6*Z10+$AA$6*AA10+$AB$6*AB10+$AC$6*AC10+$AD$6*AD10+$AE$6*AE10+$AF$6*AF10+$AG$6*AG10+$AH$6*AH10+$AI$6*AI10+$AJ$6*AJ10+$AK$6*AK10+$AL$6*AL10+$AM$6*AM10+$AN$6*AN10+$AO$6*AO10+$AP$6*AP10+$AQ$6*AQ10+$AR$6*AR10+$AS$6*AS10+$AT$6*AT10+$AU$6*AU10+$AV$6*AV10+$AW$6*AW10+$AX$6*AX10+$AY$6*AY10+$AZ$6*AZ10+$BA$6*BA10+$BB$6*BB10+$BC$6*BC10+$BD$6*BD10+$BE$6*BE10+$BF$6*BF10+$BG$6*BG10+$BH$6*BH10+$BI$6*BI10+$BJ$6*BJ10+$BK$6*BK10+BL10*$BL$6+BM10*$BM$6+BN10*$BN$6+BO10*$BO$6+BP10*$BP$6+BQ10*$BQ$6+BR10*$BR$6+BS10*$BS$6+BT10*$BT$6+BU10*$BU$6+BV10*$BV$6+BW10*$BW$6+BX10*$BX$6+BY10*$BY$6+BZ10*$BZ$6+CA10*$CA$6+CB10*$CB$6+CC10*$CC$6+CD10*$CD$6+CE10*$CE$6+CF10*$CF$6</f>
        <v>47</v>
      </c>
    </row>
    <row r="11" spans="1:85 16384:16384">
      <c r="A11" s="275" t="s">
        <v>23</v>
      </c>
      <c r="B11" s="276"/>
      <c r="C11" s="276"/>
      <c r="D11" s="276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1"/>
    </row>
    <row r="12" spans="1:85 16384:16384">
      <c r="A12" s="3">
        <v>1</v>
      </c>
      <c r="B12" s="122" t="s">
        <v>45</v>
      </c>
      <c r="C12" s="122" t="s">
        <v>46</v>
      </c>
      <c r="D12" s="122">
        <v>1991</v>
      </c>
      <c r="E12" s="122" t="s">
        <v>22</v>
      </c>
      <c r="F12" s="122" t="s">
        <v>158</v>
      </c>
      <c r="G12" s="13">
        <v>1</v>
      </c>
      <c r="H12" s="9"/>
      <c r="I12" s="14"/>
      <c r="J12" s="17">
        <v>1</v>
      </c>
      <c r="K12" s="10"/>
      <c r="L12" s="19"/>
      <c r="M12" s="13"/>
      <c r="N12" s="9">
        <v>1</v>
      </c>
      <c r="O12" s="14"/>
      <c r="P12" s="17"/>
      <c r="Q12" s="10"/>
      <c r="R12" s="19">
        <v>1</v>
      </c>
      <c r="S12" s="13">
        <v>1</v>
      </c>
      <c r="T12" s="9"/>
      <c r="U12" s="14"/>
      <c r="V12" s="17">
        <v>1</v>
      </c>
      <c r="W12" s="10"/>
      <c r="X12" s="19"/>
      <c r="Y12" s="13"/>
      <c r="Z12" s="9">
        <v>1</v>
      </c>
      <c r="AA12" s="14"/>
      <c r="AB12" s="17">
        <v>1</v>
      </c>
      <c r="AC12" s="10"/>
      <c r="AD12" s="19"/>
      <c r="AE12" s="13">
        <v>1</v>
      </c>
      <c r="AF12" s="9"/>
      <c r="AG12" s="14"/>
      <c r="AH12" s="17"/>
      <c r="AI12" s="10">
        <v>1</v>
      </c>
      <c r="AJ12" s="19"/>
      <c r="AK12" s="13">
        <v>1</v>
      </c>
      <c r="AL12" s="9"/>
      <c r="AM12" s="14"/>
      <c r="AN12" s="17">
        <v>1</v>
      </c>
      <c r="AO12" s="10"/>
      <c r="AP12" s="19"/>
      <c r="AQ12" s="13"/>
      <c r="AR12" s="9"/>
      <c r="AS12" s="14"/>
      <c r="AT12" s="17">
        <v>1</v>
      </c>
      <c r="AU12" s="10"/>
      <c r="AV12" s="19"/>
      <c r="AW12" s="13">
        <v>1</v>
      </c>
      <c r="AX12" s="9"/>
      <c r="AY12" s="14"/>
      <c r="AZ12" s="17">
        <v>1</v>
      </c>
      <c r="BA12" s="10"/>
      <c r="BB12" s="19"/>
      <c r="BC12" s="13"/>
      <c r="BD12" s="9"/>
      <c r="BE12" s="14">
        <v>1</v>
      </c>
      <c r="BF12" s="17"/>
      <c r="BG12" s="10"/>
      <c r="BH12" s="19"/>
      <c r="BI12" s="13">
        <v>1</v>
      </c>
      <c r="BJ12" s="9"/>
      <c r="BK12" s="14"/>
      <c r="BL12" s="17"/>
      <c r="BM12" s="10"/>
      <c r="BN12" s="19"/>
      <c r="BO12" s="13">
        <v>1</v>
      </c>
      <c r="BP12" s="9"/>
      <c r="BQ12" s="14"/>
      <c r="BR12" s="17">
        <v>1</v>
      </c>
      <c r="BS12" s="10"/>
      <c r="BT12" s="19"/>
      <c r="BU12" s="13">
        <v>1</v>
      </c>
      <c r="BV12" s="9"/>
      <c r="BW12" s="14"/>
      <c r="BX12" s="17"/>
      <c r="BY12" s="10"/>
      <c r="BZ12" s="19"/>
      <c r="CA12" s="13"/>
      <c r="CB12" s="9"/>
      <c r="CC12" s="14"/>
      <c r="CD12" s="17"/>
      <c r="CE12" s="10"/>
      <c r="CF12" s="19"/>
      <c r="CG12" s="27">
        <f t="shared" ref="CG12:CG25" si="0">$G$6*G12+$H$6*H12+$I$6*I12+$J$6*J12+$K$6*K12+$L$6*L12+$M$6*M12+$N$6*N12+$O$6*O12+$P$6*P12+$Q$6*Q12+$R$6*R12+$S$6*S12+$T$6*T12+$U$6*U12+$V$6*V12+$W$6*W12+$X$6*X12+$Y$6*Y12+$Z$6*Z12+$AA$6*AA12+$AB$6*AB12+$AC$6*AC12+$AD$6*AD12+$AE$6*AE12+$AF$6*AF12+$AG$6*AG12+$AH$6*AH12+$AI$6*AI12+$AJ$6*AJ12+$AK$6*AK12+$AL$6*AL12+$AM$6*AM12+$AN$6*AN12+$AO$6*AO12+$AP$6*AP12+$AQ$6*AQ12+$AR$6*AR12+$AS$6*AS12+$AT$6*AT12+$AU$6*AU12+$AV$6*AV12+$AW$6*AW12+$AX$6*AX12+$AY$6*AY12+$AZ$6*AZ12+$BA$6*BA12+$BB$6*BB12+$BC$6*BC12+$BD$6*BD12+$BE$6*BE12+$BF$6*BF12+$BG$6*BG12+$BH$6*BH12+$BI$6*BI12+$BJ$6*BJ12+$BK$6*BK12+BL12*$BL$6+BM12*$BM$6+BN12*$BN$6+BO12*$BO$6+BP12*$BP$6+BQ12*$BQ$6+BR12*$BR$6+BS12*$BS$6+BT12*$BT$6+BU12*$BU$6+BV12*$BV$6+BW12*$BW$6+BX12*$BX$6+BY12*$BY$6+BZ12*$BZ$6+CA12*$CA$6+CB12*$CB$6+CC12*$CC$6+CD12*$CD$6+CE12*$CE$6+CF12*$CF$6</f>
        <v>489</v>
      </c>
    </row>
    <row r="13" spans="1:85 16384:16384">
      <c r="A13" s="3">
        <v>2</v>
      </c>
      <c r="B13" s="122" t="s">
        <v>25</v>
      </c>
      <c r="C13" s="122" t="s">
        <v>27</v>
      </c>
      <c r="D13" s="122">
        <v>1983</v>
      </c>
      <c r="E13" s="122" t="s">
        <v>19</v>
      </c>
      <c r="F13" s="122" t="s">
        <v>119</v>
      </c>
      <c r="G13" s="13">
        <v>1</v>
      </c>
      <c r="H13" s="9"/>
      <c r="I13" s="14"/>
      <c r="J13" s="17">
        <v>1</v>
      </c>
      <c r="K13" s="10"/>
      <c r="L13" s="19"/>
      <c r="M13" s="13"/>
      <c r="N13" s="9">
        <v>1</v>
      </c>
      <c r="O13" s="14"/>
      <c r="P13" s="17"/>
      <c r="Q13" s="10"/>
      <c r="R13" s="19"/>
      <c r="S13" s="13">
        <v>1</v>
      </c>
      <c r="T13" s="9"/>
      <c r="U13" s="14"/>
      <c r="V13" s="17">
        <v>1</v>
      </c>
      <c r="W13" s="10"/>
      <c r="X13" s="19"/>
      <c r="Y13" s="13"/>
      <c r="Z13" s="9"/>
      <c r="AA13" s="14">
        <v>1</v>
      </c>
      <c r="AB13" s="17">
        <v>1</v>
      </c>
      <c r="AC13" s="10"/>
      <c r="AD13" s="19"/>
      <c r="AE13" s="13">
        <v>1</v>
      </c>
      <c r="AF13" s="9"/>
      <c r="AG13" s="14"/>
      <c r="AH13" s="17"/>
      <c r="AI13" s="10">
        <v>1</v>
      </c>
      <c r="AJ13" s="19"/>
      <c r="AK13" s="13">
        <v>1</v>
      </c>
      <c r="AL13" s="9"/>
      <c r="AM13" s="14"/>
      <c r="AN13" s="17">
        <v>1</v>
      </c>
      <c r="AO13" s="10"/>
      <c r="AP13" s="19"/>
      <c r="AQ13" s="13"/>
      <c r="AR13" s="9"/>
      <c r="AS13" s="14"/>
      <c r="AT13" s="17"/>
      <c r="AU13" s="10"/>
      <c r="AV13" s="19">
        <v>1</v>
      </c>
      <c r="AW13" s="13">
        <v>1</v>
      </c>
      <c r="AX13" s="9"/>
      <c r="AY13" s="14"/>
      <c r="AZ13" s="17">
        <v>1</v>
      </c>
      <c r="BA13" s="10"/>
      <c r="BB13" s="19"/>
      <c r="BC13" s="13"/>
      <c r="BD13" s="9"/>
      <c r="BE13" s="14">
        <v>1</v>
      </c>
      <c r="BF13" s="17"/>
      <c r="BG13" s="10"/>
      <c r="BH13" s="19"/>
      <c r="BI13" s="13">
        <v>1</v>
      </c>
      <c r="BJ13" s="9"/>
      <c r="BK13" s="14"/>
      <c r="BL13" s="17"/>
      <c r="BM13" s="10"/>
      <c r="BN13" s="19"/>
      <c r="BO13" s="13">
        <v>1</v>
      </c>
      <c r="BP13" s="9"/>
      <c r="BQ13" s="14"/>
      <c r="BR13" s="17">
        <v>1</v>
      </c>
      <c r="BS13" s="10"/>
      <c r="BT13" s="19"/>
      <c r="BU13" s="13">
        <v>1</v>
      </c>
      <c r="BV13" s="9"/>
      <c r="BW13" s="14"/>
      <c r="BX13" s="17"/>
      <c r="BY13" s="10"/>
      <c r="BZ13" s="19"/>
      <c r="CA13" s="13"/>
      <c r="CB13" s="9"/>
      <c r="CC13" s="14"/>
      <c r="CD13" s="17"/>
      <c r="CE13" s="10"/>
      <c r="CF13" s="19"/>
      <c r="CG13" s="27">
        <f t="shared" si="0"/>
        <v>466</v>
      </c>
    </row>
    <row r="14" spans="1:85 16384:16384">
      <c r="A14" s="3">
        <v>3</v>
      </c>
      <c r="B14" s="122" t="s">
        <v>153</v>
      </c>
      <c r="C14" s="122" t="s">
        <v>154</v>
      </c>
      <c r="D14" s="122">
        <v>1986</v>
      </c>
      <c r="E14" s="122" t="s">
        <v>19</v>
      </c>
      <c r="F14" s="122" t="s">
        <v>157</v>
      </c>
      <c r="G14" s="13">
        <v>1</v>
      </c>
      <c r="H14" s="9"/>
      <c r="I14" s="14"/>
      <c r="J14" s="17">
        <v>1</v>
      </c>
      <c r="K14" s="10"/>
      <c r="L14" s="19"/>
      <c r="M14" s="13"/>
      <c r="N14" s="9">
        <v>1</v>
      </c>
      <c r="O14" s="14"/>
      <c r="P14" s="17"/>
      <c r="Q14" s="10"/>
      <c r="R14" s="19"/>
      <c r="S14" s="13">
        <v>1</v>
      </c>
      <c r="T14" s="9"/>
      <c r="U14" s="14"/>
      <c r="V14" s="17">
        <v>1</v>
      </c>
      <c r="W14" s="10"/>
      <c r="X14" s="19"/>
      <c r="Y14" s="13"/>
      <c r="Z14" s="9"/>
      <c r="AA14" s="14">
        <v>1</v>
      </c>
      <c r="AB14" s="17">
        <v>1</v>
      </c>
      <c r="AC14" s="10"/>
      <c r="AD14" s="19"/>
      <c r="AE14" s="13">
        <v>1</v>
      </c>
      <c r="AF14" s="9"/>
      <c r="AG14" s="14"/>
      <c r="AH14" s="17"/>
      <c r="AI14" s="10"/>
      <c r="AJ14" s="19"/>
      <c r="AK14" s="13">
        <v>1</v>
      </c>
      <c r="AL14" s="9"/>
      <c r="AM14" s="14"/>
      <c r="AN14" s="17">
        <v>1</v>
      </c>
      <c r="AO14" s="10"/>
      <c r="AP14" s="19"/>
      <c r="AQ14" s="13"/>
      <c r="AR14" s="9"/>
      <c r="AS14" s="14"/>
      <c r="AT14" s="17"/>
      <c r="AU14" s="10"/>
      <c r="AV14" s="19">
        <v>1</v>
      </c>
      <c r="AW14" s="13">
        <v>1</v>
      </c>
      <c r="AX14" s="9"/>
      <c r="AY14" s="14"/>
      <c r="AZ14" s="17"/>
      <c r="BA14" s="10"/>
      <c r="BB14" s="19">
        <v>1</v>
      </c>
      <c r="BC14" s="13"/>
      <c r="BD14" s="9"/>
      <c r="BE14" s="14">
        <v>1</v>
      </c>
      <c r="BF14" s="17"/>
      <c r="BG14" s="10"/>
      <c r="BH14" s="19"/>
      <c r="BI14" s="13">
        <v>1</v>
      </c>
      <c r="BJ14" s="9"/>
      <c r="BK14" s="14"/>
      <c r="BL14" s="17"/>
      <c r="BM14" s="10"/>
      <c r="BN14" s="19"/>
      <c r="BO14" s="13">
        <v>1</v>
      </c>
      <c r="BP14" s="9"/>
      <c r="BQ14" s="14"/>
      <c r="BR14" s="17">
        <v>1</v>
      </c>
      <c r="BS14" s="10"/>
      <c r="BT14" s="19"/>
      <c r="BU14" s="13">
        <v>1</v>
      </c>
      <c r="BV14" s="9"/>
      <c r="BW14" s="14"/>
      <c r="BX14" s="17"/>
      <c r="BY14" s="10"/>
      <c r="BZ14" s="19"/>
      <c r="CA14" s="13"/>
      <c r="CB14" s="9"/>
      <c r="CC14" s="14"/>
      <c r="CD14" s="17"/>
      <c r="CE14" s="10"/>
      <c r="CF14" s="19"/>
      <c r="CG14" s="27">
        <f t="shared" si="0"/>
        <v>409</v>
      </c>
    </row>
    <row r="15" spans="1:85 16384:16384">
      <c r="A15" s="3">
        <v>4</v>
      </c>
      <c r="B15" s="122" t="s">
        <v>88</v>
      </c>
      <c r="C15" s="122" t="s">
        <v>89</v>
      </c>
      <c r="D15" s="122">
        <v>1977</v>
      </c>
      <c r="E15" s="122" t="s">
        <v>19</v>
      </c>
      <c r="F15" s="122" t="s">
        <v>156</v>
      </c>
      <c r="G15" s="13">
        <v>1</v>
      </c>
      <c r="H15" s="9"/>
      <c r="I15" s="14"/>
      <c r="J15" s="17">
        <v>1</v>
      </c>
      <c r="K15" s="10"/>
      <c r="L15" s="19"/>
      <c r="M15" s="13"/>
      <c r="N15" s="9">
        <v>1</v>
      </c>
      <c r="O15" s="14"/>
      <c r="P15" s="17"/>
      <c r="Q15" s="10"/>
      <c r="R15" s="19"/>
      <c r="S15" s="13">
        <v>1</v>
      </c>
      <c r="T15" s="9"/>
      <c r="U15" s="14"/>
      <c r="V15" s="17">
        <v>1</v>
      </c>
      <c r="W15" s="10"/>
      <c r="X15" s="19"/>
      <c r="Y15" s="13"/>
      <c r="Z15" s="9">
        <v>1</v>
      </c>
      <c r="AA15" s="14"/>
      <c r="AB15" s="17"/>
      <c r="AC15" s="10"/>
      <c r="AD15" s="19">
        <v>1</v>
      </c>
      <c r="AE15" s="13">
        <v>1</v>
      </c>
      <c r="AF15" s="9"/>
      <c r="AG15" s="14"/>
      <c r="AH15" s="17"/>
      <c r="AI15" s="10"/>
      <c r="AJ15" s="19"/>
      <c r="AK15" s="13">
        <v>1</v>
      </c>
      <c r="AL15" s="9"/>
      <c r="AM15" s="14"/>
      <c r="AN15" s="17">
        <v>1</v>
      </c>
      <c r="AO15" s="10"/>
      <c r="AP15" s="19"/>
      <c r="AQ15" s="13"/>
      <c r="AR15" s="9"/>
      <c r="AS15" s="14"/>
      <c r="AT15" s="17"/>
      <c r="AU15" s="10"/>
      <c r="AV15" s="19">
        <v>1</v>
      </c>
      <c r="AW15" s="13">
        <v>1</v>
      </c>
      <c r="AX15" s="9"/>
      <c r="AY15" s="14"/>
      <c r="AZ15" s="17">
        <v>1</v>
      </c>
      <c r="BA15" s="10"/>
      <c r="BB15" s="19"/>
      <c r="BC15" s="13"/>
      <c r="BD15" s="9"/>
      <c r="BE15" s="14">
        <v>1</v>
      </c>
      <c r="BF15" s="17"/>
      <c r="BG15" s="10"/>
      <c r="BH15" s="19"/>
      <c r="BI15" s="13">
        <v>1</v>
      </c>
      <c r="BJ15" s="9"/>
      <c r="BK15" s="14"/>
      <c r="BL15" s="17"/>
      <c r="BM15" s="10"/>
      <c r="BN15" s="19"/>
      <c r="BO15" s="13">
        <v>1</v>
      </c>
      <c r="BP15" s="9"/>
      <c r="BQ15" s="14"/>
      <c r="BR15" s="17">
        <v>1</v>
      </c>
      <c r="BS15" s="10"/>
      <c r="BT15" s="19"/>
      <c r="BU15" s="13"/>
      <c r="BV15" s="9"/>
      <c r="BW15" s="14"/>
      <c r="BX15" s="17"/>
      <c r="BY15" s="10"/>
      <c r="BZ15" s="19"/>
      <c r="CA15" s="13"/>
      <c r="CB15" s="9"/>
      <c r="CC15" s="14"/>
      <c r="CD15" s="17"/>
      <c r="CE15" s="10"/>
      <c r="CF15" s="19"/>
      <c r="CG15" s="27">
        <f t="shared" si="0"/>
        <v>376</v>
      </c>
    </row>
    <row r="16" spans="1:85 16384:16384">
      <c r="A16" s="3">
        <v>5</v>
      </c>
      <c r="B16" s="122" t="s">
        <v>160</v>
      </c>
      <c r="C16" s="122" t="s">
        <v>161</v>
      </c>
      <c r="D16" s="122">
        <v>1988</v>
      </c>
      <c r="E16" s="122" t="s">
        <v>19</v>
      </c>
      <c r="F16" s="122" t="s">
        <v>162</v>
      </c>
      <c r="G16" s="13">
        <v>1</v>
      </c>
      <c r="H16" s="9"/>
      <c r="I16" s="14"/>
      <c r="J16" s="17">
        <v>1</v>
      </c>
      <c r="K16" s="10"/>
      <c r="L16" s="19"/>
      <c r="M16" s="13"/>
      <c r="N16" s="9"/>
      <c r="O16" s="14"/>
      <c r="P16" s="17"/>
      <c r="Q16" s="10"/>
      <c r="R16" s="19">
        <v>1</v>
      </c>
      <c r="S16" s="13">
        <v>1</v>
      </c>
      <c r="T16" s="9"/>
      <c r="U16" s="14"/>
      <c r="V16" s="17">
        <v>1</v>
      </c>
      <c r="W16" s="10"/>
      <c r="X16" s="19"/>
      <c r="Y16" s="13"/>
      <c r="Z16" s="9"/>
      <c r="AA16" s="14"/>
      <c r="AB16" s="17">
        <v>1</v>
      </c>
      <c r="AC16" s="10"/>
      <c r="AD16" s="19"/>
      <c r="AE16" s="13"/>
      <c r="AF16" s="9">
        <v>1</v>
      </c>
      <c r="AG16" s="14"/>
      <c r="AH16" s="17"/>
      <c r="AI16" s="10">
        <v>1</v>
      </c>
      <c r="AJ16" s="19"/>
      <c r="AK16" s="13">
        <v>1</v>
      </c>
      <c r="AL16" s="9"/>
      <c r="AM16" s="14"/>
      <c r="AN16" s="17">
        <v>1</v>
      </c>
      <c r="AO16" s="10"/>
      <c r="AP16" s="19"/>
      <c r="AQ16" s="13"/>
      <c r="AR16" s="9"/>
      <c r="AS16" s="14"/>
      <c r="AT16" s="17"/>
      <c r="AU16" s="10">
        <v>1</v>
      </c>
      <c r="AV16" s="19"/>
      <c r="AW16" s="13">
        <v>1</v>
      </c>
      <c r="AX16" s="9"/>
      <c r="AY16" s="14"/>
      <c r="AZ16" s="17"/>
      <c r="BA16" s="10"/>
      <c r="BB16" s="19"/>
      <c r="BC16" s="13"/>
      <c r="BD16" s="9">
        <v>1</v>
      </c>
      <c r="BE16" s="14"/>
      <c r="BF16" s="17"/>
      <c r="BG16" s="10"/>
      <c r="BH16" s="19"/>
      <c r="BI16" s="13"/>
      <c r="BJ16" s="9"/>
      <c r="BK16" s="14">
        <v>1</v>
      </c>
      <c r="BL16" s="17"/>
      <c r="BM16" s="10"/>
      <c r="BN16" s="19"/>
      <c r="BO16" s="13"/>
      <c r="BP16" s="9">
        <v>1</v>
      </c>
      <c r="BQ16" s="14"/>
      <c r="BR16" s="17">
        <v>1</v>
      </c>
      <c r="BS16" s="10"/>
      <c r="BT16" s="19"/>
      <c r="BU16" s="13">
        <v>1</v>
      </c>
      <c r="BV16" s="9"/>
      <c r="BW16" s="14"/>
      <c r="BX16" s="17"/>
      <c r="BY16" s="10"/>
      <c r="BZ16" s="19"/>
      <c r="CA16" s="13"/>
      <c r="CB16" s="9"/>
      <c r="CC16" s="14"/>
      <c r="CD16" s="17"/>
      <c r="CE16" s="10"/>
      <c r="CF16" s="19"/>
      <c r="CG16" s="27">
        <f t="shared" si="0"/>
        <v>303</v>
      </c>
    </row>
    <row r="17" spans="1:85">
      <c r="A17" s="3">
        <v>6</v>
      </c>
      <c r="B17" s="122" t="s">
        <v>149</v>
      </c>
      <c r="C17" s="122" t="s">
        <v>26</v>
      </c>
      <c r="D17" s="122">
        <v>1984</v>
      </c>
      <c r="E17" s="122" t="s">
        <v>22</v>
      </c>
      <c r="F17" s="122" t="s">
        <v>119</v>
      </c>
      <c r="G17" s="13">
        <v>1</v>
      </c>
      <c r="H17" s="9"/>
      <c r="I17" s="14"/>
      <c r="J17" s="17">
        <v>1</v>
      </c>
      <c r="K17" s="10"/>
      <c r="L17" s="19"/>
      <c r="M17" s="13"/>
      <c r="N17" s="9"/>
      <c r="O17" s="14"/>
      <c r="P17" s="17"/>
      <c r="Q17" s="10"/>
      <c r="R17" s="19"/>
      <c r="S17" s="13">
        <v>1</v>
      </c>
      <c r="T17" s="9"/>
      <c r="U17" s="14"/>
      <c r="V17" s="17">
        <v>1</v>
      </c>
      <c r="W17" s="10"/>
      <c r="X17" s="19"/>
      <c r="Y17" s="13"/>
      <c r="Z17" s="9"/>
      <c r="AA17" s="14"/>
      <c r="AB17" s="17"/>
      <c r="AC17" s="10"/>
      <c r="AD17" s="19"/>
      <c r="AE17" s="13"/>
      <c r="AF17" s="9">
        <v>1</v>
      </c>
      <c r="AG17" s="14"/>
      <c r="AH17" s="17"/>
      <c r="AI17" s="10"/>
      <c r="AJ17" s="19"/>
      <c r="AK17" s="13">
        <v>1</v>
      </c>
      <c r="AL17" s="9"/>
      <c r="AM17" s="14"/>
      <c r="AN17" s="17">
        <v>1</v>
      </c>
      <c r="AO17" s="10"/>
      <c r="AP17" s="19"/>
      <c r="AQ17" s="13"/>
      <c r="AR17" s="9"/>
      <c r="AS17" s="14"/>
      <c r="AT17" s="17"/>
      <c r="AU17" s="10"/>
      <c r="AV17" s="19">
        <v>1</v>
      </c>
      <c r="AW17" s="13">
        <v>1</v>
      </c>
      <c r="AX17" s="9"/>
      <c r="AY17" s="14"/>
      <c r="AZ17" s="17">
        <v>1</v>
      </c>
      <c r="BA17" s="10"/>
      <c r="BB17" s="19"/>
      <c r="BC17" s="13"/>
      <c r="BD17" s="9"/>
      <c r="BE17" s="14"/>
      <c r="BF17" s="17"/>
      <c r="BG17" s="10"/>
      <c r="BH17" s="19"/>
      <c r="BI17" s="13"/>
      <c r="BJ17" s="9">
        <v>1</v>
      </c>
      <c r="BK17" s="14"/>
      <c r="BL17" s="17"/>
      <c r="BM17" s="10"/>
      <c r="BN17" s="19"/>
      <c r="BO17" s="13">
        <v>1</v>
      </c>
      <c r="BP17" s="9"/>
      <c r="BQ17" s="14"/>
      <c r="BR17" s="17">
        <v>1</v>
      </c>
      <c r="BS17" s="10"/>
      <c r="BT17" s="19"/>
      <c r="BU17" s="13">
        <v>1</v>
      </c>
      <c r="BV17" s="9"/>
      <c r="BW17" s="14"/>
      <c r="BX17" s="17"/>
      <c r="BY17" s="10"/>
      <c r="BZ17" s="19"/>
      <c r="CA17" s="13"/>
      <c r="CB17" s="9"/>
      <c r="CC17" s="14"/>
      <c r="CD17" s="17"/>
      <c r="CE17" s="10"/>
      <c r="CF17" s="19"/>
      <c r="CG17" s="27">
        <f t="shared" si="0"/>
        <v>262</v>
      </c>
    </row>
    <row r="18" spans="1:85">
      <c r="A18" s="3">
        <v>7</v>
      </c>
      <c r="B18" s="122" t="s">
        <v>142</v>
      </c>
      <c r="C18" s="122" t="s">
        <v>155</v>
      </c>
      <c r="D18" s="122">
        <v>1990</v>
      </c>
      <c r="E18" s="122" t="s">
        <v>22</v>
      </c>
      <c r="F18" s="122" t="s">
        <v>118</v>
      </c>
      <c r="G18" s="13">
        <v>1</v>
      </c>
      <c r="H18" s="9"/>
      <c r="I18" s="14"/>
      <c r="J18" s="17">
        <v>1</v>
      </c>
      <c r="K18" s="10"/>
      <c r="L18" s="19"/>
      <c r="M18" s="13"/>
      <c r="N18" s="9"/>
      <c r="O18" s="14"/>
      <c r="P18" s="17"/>
      <c r="Q18" s="10"/>
      <c r="R18" s="19"/>
      <c r="S18" s="13">
        <v>1</v>
      </c>
      <c r="T18" s="9"/>
      <c r="U18" s="14"/>
      <c r="V18" s="17">
        <v>1</v>
      </c>
      <c r="W18" s="10"/>
      <c r="X18" s="19"/>
      <c r="Y18" s="13"/>
      <c r="Z18" s="9">
        <v>1</v>
      </c>
      <c r="AA18" s="14"/>
      <c r="AB18" s="17"/>
      <c r="AC18" s="10">
        <v>1</v>
      </c>
      <c r="AD18" s="19"/>
      <c r="AE18" s="13"/>
      <c r="AF18" s="9">
        <v>1</v>
      </c>
      <c r="AG18" s="14"/>
      <c r="AH18" s="17"/>
      <c r="AI18" s="10"/>
      <c r="AJ18" s="19"/>
      <c r="AK18" s="13"/>
      <c r="AL18" s="9"/>
      <c r="AM18" s="14">
        <v>1</v>
      </c>
      <c r="AN18" s="17">
        <v>1</v>
      </c>
      <c r="AO18" s="10"/>
      <c r="AP18" s="19"/>
      <c r="AQ18" s="13"/>
      <c r="AR18" s="9"/>
      <c r="AS18" s="14"/>
      <c r="AT18" s="17"/>
      <c r="AU18" s="10">
        <v>1</v>
      </c>
      <c r="AV18" s="19"/>
      <c r="AW18" s="13">
        <v>1</v>
      </c>
      <c r="AX18" s="9"/>
      <c r="AY18" s="14"/>
      <c r="AZ18" s="17"/>
      <c r="BA18" s="10"/>
      <c r="BB18" s="19">
        <v>1</v>
      </c>
      <c r="BC18" s="13"/>
      <c r="BD18" s="9"/>
      <c r="BE18" s="14"/>
      <c r="BF18" s="17"/>
      <c r="BG18" s="10"/>
      <c r="BH18" s="19"/>
      <c r="BI18" s="13">
        <v>1</v>
      </c>
      <c r="BJ18" s="9"/>
      <c r="BK18" s="14"/>
      <c r="BL18" s="17"/>
      <c r="BM18" s="10"/>
      <c r="BN18" s="19"/>
      <c r="BO18" s="13"/>
      <c r="BP18" s="9"/>
      <c r="BQ18" s="14">
        <v>1</v>
      </c>
      <c r="BR18" s="17">
        <v>1</v>
      </c>
      <c r="BS18" s="10"/>
      <c r="BT18" s="19"/>
      <c r="BU18" s="13">
        <v>1</v>
      </c>
      <c r="BV18" s="9"/>
      <c r="BW18" s="14"/>
      <c r="BX18" s="17"/>
      <c r="BY18" s="10"/>
      <c r="BZ18" s="19"/>
      <c r="CA18" s="13"/>
      <c r="CB18" s="9"/>
      <c r="CC18" s="14"/>
      <c r="CD18" s="17"/>
      <c r="CE18" s="10"/>
      <c r="CF18" s="19"/>
      <c r="CG18" s="27">
        <f t="shared" si="0"/>
        <v>257</v>
      </c>
    </row>
    <row r="19" spans="1:85">
      <c r="A19" s="3">
        <v>8</v>
      </c>
      <c r="B19" s="4" t="s">
        <v>180</v>
      </c>
      <c r="C19" s="4" t="s">
        <v>181</v>
      </c>
      <c r="D19" s="4">
        <v>1988</v>
      </c>
      <c r="E19" s="4" t="s">
        <v>19</v>
      </c>
      <c r="F19" s="4" t="s">
        <v>144</v>
      </c>
      <c r="G19" s="13">
        <v>1</v>
      </c>
      <c r="H19" s="9"/>
      <c r="I19" s="14"/>
      <c r="J19" s="17">
        <v>1</v>
      </c>
      <c r="K19" s="10"/>
      <c r="L19" s="19"/>
      <c r="M19" s="13"/>
      <c r="N19" s="9"/>
      <c r="O19" s="14"/>
      <c r="P19" s="17"/>
      <c r="Q19" s="10"/>
      <c r="R19" s="19"/>
      <c r="S19" s="13">
        <v>1</v>
      </c>
      <c r="T19" s="9"/>
      <c r="U19" s="14"/>
      <c r="V19" s="17">
        <v>1</v>
      </c>
      <c r="W19" s="10"/>
      <c r="X19" s="19"/>
      <c r="Y19" s="13"/>
      <c r="Z19" s="9"/>
      <c r="AA19" s="14"/>
      <c r="AB19" s="17"/>
      <c r="AC19" s="10"/>
      <c r="AD19" s="19"/>
      <c r="AE19" s="13"/>
      <c r="AF19" s="9">
        <v>1</v>
      </c>
      <c r="AG19" s="14"/>
      <c r="AH19" s="17"/>
      <c r="AI19" s="10"/>
      <c r="AJ19" s="19"/>
      <c r="AK19" s="13">
        <v>1</v>
      </c>
      <c r="AL19" s="9"/>
      <c r="AM19" s="14"/>
      <c r="AN19" s="17">
        <v>1</v>
      </c>
      <c r="AO19" s="10"/>
      <c r="AP19" s="19"/>
      <c r="AQ19" s="13"/>
      <c r="AR19" s="9"/>
      <c r="AS19" s="14"/>
      <c r="AT19" s="17"/>
      <c r="AU19" s="10"/>
      <c r="AV19" s="19">
        <v>1</v>
      </c>
      <c r="AW19" s="13"/>
      <c r="AX19" s="9"/>
      <c r="AY19" s="14">
        <v>1</v>
      </c>
      <c r="AZ19" s="17"/>
      <c r="BA19" s="10"/>
      <c r="BB19" s="19"/>
      <c r="BC19" s="13"/>
      <c r="BD19" s="9"/>
      <c r="BE19" s="14"/>
      <c r="BF19" s="17"/>
      <c r="BG19" s="10"/>
      <c r="BH19" s="19"/>
      <c r="BI19" s="13"/>
      <c r="BJ19" s="9"/>
      <c r="BK19" s="14">
        <v>1</v>
      </c>
      <c r="BL19" s="17"/>
      <c r="BM19" s="10"/>
      <c r="BN19" s="19"/>
      <c r="BO19" s="13"/>
      <c r="BP19" s="9"/>
      <c r="BQ19" s="14">
        <v>1</v>
      </c>
      <c r="BR19" s="17">
        <v>1</v>
      </c>
      <c r="BS19" s="10"/>
      <c r="BT19" s="19"/>
      <c r="BU19" s="13">
        <v>1</v>
      </c>
      <c r="BV19" s="9"/>
      <c r="BW19" s="14"/>
      <c r="BX19" s="17"/>
      <c r="BY19" s="10"/>
      <c r="BZ19" s="19"/>
      <c r="CA19" s="13"/>
      <c r="CB19" s="9"/>
      <c r="CC19" s="14"/>
      <c r="CD19" s="17"/>
      <c r="CE19" s="10"/>
      <c r="CF19" s="19"/>
      <c r="CG19" s="27">
        <f t="shared" si="0"/>
        <v>219</v>
      </c>
    </row>
    <row r="20" spans="1:85">
      <c r="A20" s="3">
        <v>9</v>
      </c>
      <c r="B20" s="122" t="s">
        <v>88</v>
      </c>
      <c r="C20" s="122" t="s">
        <v>152</v>
      </c>
      <c r="D20" s="122">
        <v>1970</v>
      </c>
      <c r="E20" s="122" t="s">
        <v>19</v>
      </c>
      <c r="F20" s="122" t="s">
        <v>168</v>
      </c>
      <c r="G20" s="13">
        <v>1</v>
      </c>
      <c r="H20" s="9"/>
      <c r="I20" s="14"/>
      <c r="J20" s="17"/>
      <c r="K20" s="10"/>
      <c r="L20" s="19"/>
      <c r="M20" s="13"/>
      <c r="N20" s="9"/>
      <c r="O20" s="14"/>
      <c r="P20" s="17"/>
      <c r="Q20" s="10"/>
      <c r="R20" s="19"/>
      <c r="S20" s="13"/>
      <c r="T20" s="9"/>
      <c r="U20" s="14">
        <v>1</v>
      </c>
      <c r="V20" s="17">
        <v>1</v>
      </c>
      <c r="W20" s="10"/>
      <c r="X20" s="19"/>
      <c r="Y20" s="13"/>
      <c r="Z20" s="9"/>
      <c r="AA20" s="14"/>
      <c r="AB20" s="17"/>
      <c r="AC20" s="10"/>
      <c r="AD20" s="19">
        <v>1</v>
      </c>
      <c r="AE20" s="13"/>
      <c r="AF20" s="9"/>
      <c r="AG20" s="14">
        <v>1</v>
      </c>
      <c r="AH20" s="17"/>
      <c r="AI20" s="10"/>
      <c r="AJ20" s="19"/>
      <c r="AK20" s="13">
        <v>1</v>
      </c>
      <c r="AL20" s="9"/>
      <c r="AM20" s="14"/>
      <c r="AN20" s="17">
        <v>1</v>
      </c>
      <c r="AO20" s="10"/>
      <c r="AP20" s="19"/>
      <c r="AQ20" s="13"/>
      <c r="AR20" s="9"/>
      <c r="AS20" s="14"/>
      <c r="AT20" s="17"/>
      <c r="AU20" s="10"/>
      <c r="AV20" s="19"/>
      <c r="AW20" s="13">
        <v>1</v>
      </c>
      <c r="AX20" s="9"/>
      <c r="AY20" s="14"/>
      <c r="AZ20" s="17"/>
      <c r="BA20" s="10"/>
      <c r="BB20" s="19"/>
      <c r="BC20" s="13"/>
      <c r="BD20" s="9"/>
      <c r="BE20" s="14"/>
      <c r="BF20" s="17"/>
      <c r="BG20" s="10"/>
      <c r="BH20" s="19"/>
      <c r="BI20" s="13"/>
      <c r="BJ20" s="9"/>
      <c r="BK20" s="14"/>
      <c r="BL20" s="17"/>
      <c r="BM20" s="10"/>
      <c r="BN20" s="19"/>
      <c r="BO20" s="13">
        <v>1</v>
      </c>
      <c r="BP20" s="9"/>
      <c r="BQ20" s="14"/>
      <c r="BR20" s="17"/>
      <c r="BS20" s="10"/>
      <c r="BT20" s="19"/>
      <c r="BU20" s="13">
        <v>1</v>
      </c>
      <c r="BV20" s="9"/>
      <c r="BW20" s="14"/>
      <c r="BX20" s="17"/>
      <c r="BY20" s="10"/>
      <c r="BZ20" s="19"/>
      <c r="CA20" s="13"/>
      <c r="CB20" s="9"/>
      <c r="CC20" s="14"/>
      <c r="CD20" s="17"/>
      <c r="CE20" s="10"/>
      <c r="CF20" s="19"/>
      <c r="CG20" s="27">
        <f t="shared" si="0"/>
        <v>191</v>
      </c>
    </row>
    <row r="21" spans="1:85">
      <c r="A21" s="3">
        <v>10</v>
      </c>
      <c r="B21" s="4" t="s">
        <v>178</v>
      </c>
      <c r="C21" s="4" t="s">
        <v>179</v>
      </c>
      <c r="D21" s="4">
        <v>1989</v>
      </c>
      <c r="E21" s="4" t="s">
        <v>19</v>
      </c>
      <c r="F21" s="4" t="s">
        <v>119</v>
      </c>
      <c r="G21" s="13">
        <v>1</v>
      </c>
      <c r="H21" s="9"/>
      <c r="I21" s="14"/>
      <c r="J21" s="17">
        <v>1</v>
      </c>
      <c r="K21" s="10"/>
      <c r="L21" s="19"/>
      <c r="M21" s="13"/>
      <c r="N21" s="9"/>
      <c r="O21" s="14"/>
      <c r="P21" s="17"/>
      <c r="Q21" s="10"/>
      <c r="R21" s="19"/>
      <c r="S21" s="13"/>
      <c r="T21" s="9"/>
      <c r="U21" s="14">
        <v>1</v>
      </c>
      <c r="V21" s="17"/>
      <c r="W21" s="10"/>
      <c r="X21" s="19">
        <v>1</v>
      </c>
      <c r="Y21" s="13"/>
      <c r="Z21" s="9">
        <v>1</v>
      </c>
      <c r="AA21" s="14"/>
      <c r="AB21" s="17"/>
      <c r="AC21" s="10"/>
      <c r="AD21" s="19"/>
      <c r="AE21" s="13"/>
      <c r="AF21" s="9">
        <v>1</v>
      </c>
      <c r="AG21" s="14"/>
      <c r="AH21" s="17"/>
      <c r="AI21" s="10"/>
      <c r="AJ21" s="19"/>
      <c r="AK21" s="13">
        <v>1</v>
      </c>
      <c r="AL21" s="9"/>
      <c r="AM21" s="14"/>
      <c r="AN21" s="17">
        <v>1</v>
      </c>
      <c r="AO21" s="10"/>
      <c r="AP21" s="19"/>
      <c r="AQ21" s="13"/>
      <c r="AR21" s="9"/>
      <c r="AS21" s="14"/>
      <c r="AT21" s="17"/>
      <c r="AU21" s="10">
        <v>1</v>
      </c>
      <c r="AV21" s="19"/>
      <c r="AW21" s="13"/>
      <c r="AX21" s="9">
        <v>1</v>
      </c>
      <c r="AY21" s="14"/>
      <c r="AZ21" s="17"/>
      <c r="BA21" s="10"/>
      <c r="BB21" s="19"/>
      <c r="BC21" s="13"/>
      <c r="BD21" s="9">
        <v>1</v>
      </c>
      <c r="BE21" s="14"/>
      <c r="BF21" s="17"/>
      <c r="BG21" s="10"/>
      <c r="BH21" s="19"/>
      <c r="BI21" s="13"/>
      <c r="BJ21" s="9">
        <v>1</v>
      </c>
      <c r="BK21" s="14"/>
      <c r="BL21" s="17"/>
      <c r="BM21" s="10"/>
      <c r="BN21" s="19"/>
      <c r="BO21" s="13"/>
      <c r="BP21" s="9">
        <v>1</v>
      </c>
      <c r="BQ21" s="14"/>
      <c r="BR21" s="17">
        <v>1</v>
      </c>
      <c r="BS21" s="10"/>
      <c r="BT21" s="19"/>
      <c r="BU21" s="13"/>
      <c r="BV21" s="9"/>
      <c r="BW21" s="14">
        <v>1</v>
      </c>
      <c r="BX21" s="17"/>
      <c r="BY21" s="10"/>
      <c r="BZ21" s="19"/>
      <c r="CA21" s="13"/>
      <c r="CB21" s="9"/>
      <c r="CC21" s="14"/>
      <c r="CD21" s="17"/>
      <c r="CE21" s="10"/>
      <c r="CF21" s="19"/>
      <c r="CG21" s="27">
        <f t="shared" si="0"/>
        <v>189</v>
      </c>
    </row>
    <row r="22" spans="1:85" ht="15" customHeight="1">
      <c r="A22" s="3">
        <v>11</v>
      </c>
      <c r="B22" s="122" t="s">
        <v>150</v>
      </c>
      <c r="C22" s="122" t="s">
        <v>151</v>
      </c>
      <c r="D22" s="122">
        <v>1984</v>
      </c>
      <c r="E22" s="122" t="s">
        <v>19</v>
      </c>
      <c r="F22" s="122" t="s">
        <v>156</v>
      </c>
      <c r="G22" s="13"/>
      <c r="H22" s="9"/>
      <c r="I22" s="14">
        <v>1</v>
      </c>
      <c r="J22" s="17">
        <v>1</v>
      </c>
      <c r="K22" s="10"/>
      <c r="L22" s="19"/>
      <c r="M22" s="13"/>
      <c r="N22" s="9"/>
      <c r="O22" s="14"/>
      <c r="P22" s="17"/>
      <c r="Q22" s="10"/>
      <c r="R22" s="19"/>
      <c r="S22" s="13"/>
      <c r="T22" s="9"/>
      <c r="U22" s="14">
        <v>1</v>
      </c>
      <c r="V22" s="17"/>
      <c r="W22" s="10"/>
      <c r="X22" s="19">
        <v>1</v>
      </c>
      <c r="Y22" s="13"/>
      <c r="Z22" s="9">
        <v>1</v>
      </c>
      <c r="AA22" s="14"/>
      <c r="AB22" s="17"/>
      <c r="AC22" s="10"/>
      <c r="AD22" s="19"/>
      <c r="AE22" s="13"/>
      <c r="AF22" s="9"/>
      <c r="AG22" s="14"/>
      <c r="AH22" s="17"/>
      <c r="AI22" s="10"/>
      <c r="AJ22" s="19"/>
      <c r="AK22" s="13"/>
      <c r="AL22" s="9"/>
      <c r="AM22" s="14"/>
      <c r="AN22" s="17">
        <v>1</v>
      </c>
      <c r="AO22" s="10"/>
      <c r="AP22" s="19"/>
      <c r="AQ22" s="13"/>
      <c r="AR22" s="9"/>
      <c r="AS22" s="14"/>
      <c r="AT22" s="17"/>
      <c r="AU22" s="10">
        <v>1</v>
      </c>
      <c r="AV22" s="19"/>
      <c r="AW22" s="13"/>
      <c r="AX22" s="9">
        <v>1</v>
      </c>
      <c r="AY22" s="14"/>
      <c r="AZ22" s="17"/>
      <c r="BA22" s="10"/>
      <c r="BB22" s="19"/>
      <c r="BC22" s="13"/>
      <c r="BD22" s="9"/>
      <c r="BE22" s="14"/>
      <c r="BF22" s="17"/>
      <c r="BG22" s="10"/>
      <c r="BH22" s="19"/>
      <c r="BI22" s="13"/>
      <c r="BJ22" s="9">
        <v>1</v>
      </c>
      <c r="BK22" s="14"/>
      <c r="BL22" s="17"/>
      <c r="BM22" s="10"/>
      <c r="BN22" s="19"/>
      <c r="BO22" s="13"/>
      <c r="BP22" s="9">
        <v>1</v>
      </c>
      <c r="BQ22" s="14"/>
      <c r="BR22" s="17">
        <v>1</v>
      </c>
      <c r="BS22" s="10"/>
      <c r="BT22" s="19"/>
      <c r="BU22" s="13"/>
      <c r="BV22" s="9">
        <v>1</v>
      </c>
      <c r="BW22" s="14"/>
      <c r="BX22" s="17"/>
      <c r="BY22" s="10"/>
      <c r="BZ22" s="19"/>
      <c r="CA22" s="13"/>
      <c r="CB22" s="9"/>
      <c r="CC22" s="14"/>
      <c r="CD22" s="17"/>
      <c r="CE22" s="10"/>
      <c r="CF22" s="19"/>
      <c r="CG22" s="27">
        <f t="shared" si="0"/>
        <v>128</v>
      </c>
    </row>
    <row r="23" spans="1:85" ht="15" customHeight="1">
      <c r="A23" s="3">
        <v>12</v>
      </c>
      <c r="B23" s="122" t="s">
        <v>52</v>
      </c>
      <c r="C23" s="122" t="s">
        <v>53</v>
      </c>
      <c r="D23" s="122">
        <v>1987</v>
      </c>
      <c r="E23" s="122" t="s">
        <v>19</v>
      </c>
      <c r="F23" s="122" t="s">
        <v>119</v>
      </c>
      <c r="G23" s="13">
        <v>1</v>
      </c>
      <c r="H23" s="9"/>
      <c r="I23" s="14"/>
      <c r="J23" s="17">
        <v>1</v>
      </c>
      <c r="K23" s="10"/>
      <c r="L23" s="19"/>
      <c r="M23" s="13"/>
      <c r="N23" s="9"/>
      <c r="O23" s="14"/>
      <c r="P23" s="17"/>
      <c r="Q23" s="10"/>
      <c r="R23" s="19"/>
      <c r="S23" s="13"/>
      <c r="T23" s="9"/>
      <c r="U23" s="14">
        <v>1</v>
      </c>
      <c r="V23" s="17">
        <v>1</v>
      </c>
      <c r="W23" s="10"/>
      <c r="X23" s="19"/>
      <c r="Y23" s="13"/>
      <c r="Z23" s="9"/>
      <c r="AA23" s="14"/>
      <c r="AB23" s="17"/>
      <c r="AC23" s="10"/>
      <c r="AD23" s="19"/>
      <c r="AE23" s="13"/>
      <c r="AF23" s="9"/>
      <c r="AG23" s="14"/>
      <c r="AH23" s="17"/>
      <c r="AI23" s="10"/>
      <c r="AJ23" s="19"/>
      <c r="AK23" s="13">
        <v>1</v>
      </c>
      <c r="AL23" s="9"/>
      <c r="AM23" s="14"/>
      <c r="AN23" s="17">
        <v>1</v>
      </c>
      <c r="AO23" s="10"/>
      <c r="AP23" s="19"/>
      <c r="AQ23" s="13"/>
      <c r="AR23" s="9"/>
      <c r="AS23" s="14"/>
      <c r="AT23" s="17"/>
      <c r="AU23" s="10"/>
      <c r="AV23" s="19"/>
      <c r="AW23" s="13"/>
      <c r="AX23" s="9">
        <v>1</v>
      </c>
      <c r="AY23" s="14"/>
      <c r="AZ23" s="17"/>
      <c r="BA23" s="10">
        <v>1</v>
      </c>
      <c r="BB23" s="19"/>
      <c r="BC23" s="13"/>
      <c r="BD23" s="9">
        <v>1</v>
      </c>
      <c r="BE23" s="14"/>
      <c r="BF23" s="17"/>
      <c r="BG23" s="10"/>
      <c r="BH23" s="19"/>
      <c r="BI23" s="13"/>
      <c r="BJ23" s="9">
        <v>1</v>
      </c>
      <c r="BK23" s="14"/>
      <c r="BL23" s="17"/>
      <c r="BM23" s="10"/>
      <c r="BN23" s="19"/>
      <c r="BO23" s="13"/>
      <c r="BP23" s="9"/>
      <c r="BQ23" s="14"/>
      <c r="BR23" s="17">
        <v>1</v>
      </c>
      <c r="BS23" s="10"/>
      <c r="BT23" s="19"/>
      <c r="BU23" s="13">
        <v>1</v>
      </c>
      <c r="BV23" s="9"/>
      <c r="BW23" s="14"/>
      <c r="BX23" s="17"/>
      <c r="BY23" s="10"/>
      <c r="BZ23" s="19"/>
      <c r="CA23" s="13"/>
      <c r="CB23" s="9"/>
      <c r="CC23" s="14"/>
      <c r="CD23" s="17"/>
      <c r="CE23" s="10"/>
      <c r="CF23" s="19"/>
      <c r="CG23" s="27">
        <f t="shared" si="0"/>
        <v>123</v>
      </c>
    </row>
    <row r="24" spans="1:85">
      <c r="A24" s="3">
        <v>13</v>
      </c>
      <c r="B24" s="122" t="s">
        <v>69</v>
      </c>
      <c r="C24" s="122" t="s">
        <v>70</v>
      </c>
      <c r="D24" s="122">
        <v>1988</v>
      </c>
      <c r="E24" s="122" t="s">
        <v>19</v>
      </c>
      <c r="F24" s="122" t="s">
        <v>56</v>
      </c>
      <c r="G24" s="13">
        <v>1</v>
      </c>
      <c r="H24" s="9"/>
      <c r="I24" s="14"/>
      <c r="J24" s="17">
        <v>1</v>
      </c>
      <c r="K24" s="10"/>
      <c r="L24" s="19"/>
      <c r="M24" s="13"/>
      <c r="N24" s="9"/>
      <c r="O24" s="14"/>
      <c r="P24" s="17"/>
      <c r="Q24" s="10"/>
      <c r="R24" s="19"/>
      <c r="S24" s="13"/>
      <c r="T24" s="9">
        <v>1</v>
      </c>
      <c r="U24" s="14"/>
      <c r="V24" s="17"/>
      <c r="W24" s="10">
        <v>1</v>
      </c>
      <c r="X24" s="19"/>
      <c r="Y24" s="13"/>
      <c r="Z24" s="9"/>
      <c r="AA24" s="14"/>
      <c r="AB24" s="17"/>
      <c r="AC24" s="10"/>
      <c r="AD24" s="19"/>
      <c r="AE24" s="13"/>
      <c r="AF24" s="9"/>
      <c r="AG24" s="14"/>
      <c r="AH24" s="17"/>
      <c r="AI24" s="10"/>
      <c r="AJ24" s="19"/>
      <c r="AK24" s="13"/>
      <c r="AL24" s="9"/>
      <c r="AM24" s="14"/>
      <c r="AN24" s="17"/>
      <c r="AO24" s="10"/>
      <c r="AP24" s="19">
        <v>1</v>
      </c>
      <c r="AQ24" s="13"/>
      <c r="AR24" s="9"/>
      <c r="AS24" s="14"/>
      <c r="AT24" s="17"/>
      <c r="AU24" s="10"/>
      <c r="AV24" s="19"/>
      <c r="AW24" s="13"/>
      <c r="AX24" s="9"/>
      <c r="AY24" s="14"/>
      <c r="AZ24" s="17"/>
      <c r="BA24" s="10"/>
      <c r="BB24" s="19"/>
      <c r="BC24" s="13"/>
      <c r="BD24" s="9"/>
      <c r="BE24" s="14"/>
      <c r="BF24" s="17"/>
      <c r="BG24" s="10"/>
      <c r="BH24" s="19"/>
      <c r="BI24" s="13"/>
      <c r="BJ24" s="9"/>
      <c r="BK24" s="14"/>
      <c r="BL24" s="17"/>
      <c r="BM24" s="10"/>
      <c r="BN24" s="19"/>
      <c r="BO24" s="13"/>
      <c r="BP24" s="9"/>
      <c r="BQ24" s="14"/>
      <c r="BR24" s="17">
        <v>1</v>
      </c>
      <c r="BS24" s="10"/>
      <c r="BT24" s="19"/>
      <c r="BU24" s="13"/>
      <c r="BV24" s="9"/>
      <c r="BW24" s="14"/>
      <c r="BX24" s="17"/>
      <c r="BY24" s="10"/>
      <c r="BZ24" s="19"/>
      <c r="CA24" s="13"/>
      <c r="CB24" s="9"/>
      <c r="CC24" s="14"/>
      <c r="CD24" s="17"/>
      <c r="CE24" s="10"/>
      <c r="CF24" s="19"/>
      <c r="CG24" s="27">
        <f t="shared" si="0"/>
        <v>28</v>
      </c>
    </row>
    <row r="25" spans="1:85">
      <c r="A25" s="3">
        <v>14</v>
      </c>
      <c r="B25" s="4" t="s">
        <v>25</v>
      </c>
      <c r="C25" s="4" t="s">
        <v>51</v>
      </c>
      <c r="D25" s="4">
        <v>1981</v>
      </c>
      <c r="E25" s="4" t="s">
        <v>22</v>
      </c>
      <c r="F25" s="4" t="s">
        <v>118</v>
      </c>
      <c r="G25" s="13"/>
      <c r="H25" s="9"/>
      <c r="I25" s="14"/>
      <c r="J25" s="17"/>
      <c r="K25" s="10"/>
      <c r="L25" s="19"/>
      <c r="M25" s="13"/>
      <c r="N25" s="9"/>
      <c r="O25" s="14"/>
      <c r="P25" s="17"/>
      <c r="Q25" s="10"/>
      <c r="R25" s="19"/>
      <c r="S25" s="13"/>
      <c r="T25" s="9"/>
      <c r="U25" s="14"/>
      <c r="V25" s="17"/>
      <c r="W25" s="10"/>
      <c r="X25" s="19"/>
      <c r="Y25" s="13"/>
      <c r="Z25" s="9"/>
      <c r="AA25" s="14"/>
      <c r="AB25" s="17"/>
      <c r="AC25" s="10"/>
      <c r="AD25" s="19"/>
      <c r="AE25" s="13"/>
      <c r="AF25" s="9"/>
      <c r="AG25" s="14"/>
      <c r="AH25" s="17"/>
      <c r="AI25" s="10"/>
      <c r="AJ25" s="19"/>
      <c r="AK25" s="13"/>
      <c r="AL25" s="9"/>
      <c r="AM25" s="14"/>
      <c r="AN25" s="17"/>
      <c r="AO25" s="10"/>
      <c r="AP25" s="19"/>
      <c r="AQ25" s="13"/>
      <c r="AR25" s="9"/>
      <c r="AS25" s="14"/>
      <c r="AT25" s="17"/>
      <c r="AU25" s="10"/>
      <c r="AV25" s="19"/>
      <c r="AW25" s="13"/>
      <c r="AX25" s="9"/>
      <c r="AY25" s="14"/>
      <c r="AZ25" s="17"/>
      <c r="BA25" s="10"/>
      <c r="BB25" s="19"/>
      <c r="BC25" s="13"/>
      <c r="BD25" s="9"/>
      <c r="BE25" s="14"/>
      <c r="BF25" s="17"/>
      <c r="BG25" s="10"/>
      <c r="BH25" s="19"/>
      <c r="BI25" s="13"/>
      <c r="BJ25" s="9"/>
      <c r="BK25" s="14"/>
      <c r="BL25" s="17"/>
      <c r="BM25" s="10"/>
      <c r="BN25" s="19"/>
      <c r="BO25" s="13"/>
      <c r="BP25" s="9"/>
      <c r="BQ25" s="14"/>
      <c r="BR25" s="17"/>
      <c r="BS25" s="10"/>
      <c r="BT25" s="19"/>
      <c r="BU25" s="13"/>
      <c r="BV25" s="9"/>
      <c r="BW25" s="14"/>
      <c r="BX25" s="17"/>
      <c r="BY25" s="10"/>
      <c r="BZ25" s="19"/>
      <c r="CA25" s="13"/>
      <c r="CB25" s="9"/>
      <c r="CC25" s="14"/>
      <c r="CD25" s="17"/>
      <c r="CE25" s="10"/>
      <c r="CF25" s="19"/>
      <c r="CG25" s="27">
        <f t="shared" si="0"/>
        <v>0</v>
      </c>
    </row>
    <row r="26" spans="1:85" s="21" customFormat="1">
      <c r="A26" s="20"/>
      <c r="B26" s="56"/>
      <c r="C26" s="56"/>
      <c r="D26" s="57"/>
      <c r="E26" s="28"/>
      <c r="F26" s="56"/>
    </row>
    <row r="27" spans="1:85" s="21" customFormat="1" ht="15" customHeight="1">
      <c r="A27" s="20"/>
      <c r="B27" s="56"/>
      <c r="C27" s="56"/>
      <c r="D27" s="57"/>
      <c r="E27" s="28"/>
      <c r="F27" s="56"/>
    </row>
    <row r="28" spans="1:85" s="21" customFormat="1">
      <c r="A28" s="20"/>
      <c r="B28" s="56"/>
      <c r="C28" s="56"/>
      <c r="D28" s="57"/>
      <c r="E28" s="28"/>
      <c r="F28" s="56"/>
    </row>
    <row r="29" spans="1:85" s="21" customFormat="1" ht="15.75" thickBot="1">
      <c r="A29" s="20"/>
      <c r="D29" s="22"/>
      <c r="E29" s="22"/>
      <c r="F29" s="22"/>
    </row>
    <row r="30" spans="1:85" ht="15.75" thickBot="1">
      <c r="A30" s="272" t="s">
        <v>8</v>
      </c>
      <c r="B30" s="273"/>
      <c r="C30" s="273"/>
      <c r="D30" s="274"/>
      <c r="E30" s="53"/>
      <c r="F30" s="53"/>
      <c r="G30" s="262">
        <v>1</v>
      </c>
      <c r="H30" s="263"/>
      <c r="I30" s="264"/>
      <c r="J30" s="259">
        <v>2</v>
      </c>
      <c r="K30" s="260"/>
      <c r="L30" s="261"/>
      <c r="M30" s="262">
        <v>3</v>
      </c>
      <c r="N30" s="263"/>
      <c r="O30" s="264"/>
      <c r="P30" s="259">
        <v>4</v>
      </c>
      <c r="Q30" s="260"/>
      <c r="R30" s="261"/>
      <c r="S30" s="262">
        <v>5</v>
      </c>
      <c r="T30" s="263"/>
      <c r="U30" s="264"/>
      <c r="V30" s="259">
        <v>6</v>
      </c>
      <c r="W30" s="260"/>
      <c r="X30" s="261"/>
      <c r="Y30" s="262">
        <v>7</v>
      </c>
      <c r="Z30" s="263"/>
      <c r="AA30" s="264"/>
      <c r="AB30" s="259">
        <v>8</v>
      </c>
      <c r="AC30" s="260"/>
      <c r="AD30" s="261"/>
      <c r="AE30" s="262">
        <v>9</v>
      </c>
      <c r="AF30" s="263"/>
      <c r="AG30" s="264"/>
      <c r="AH30" s="259">
        <v>10</v>
      </c>
      <c r="AI30" s="260"/>
      <c r="AJ30" s="261"/>
      <c r="AK30" s="262">
        <v>11</v>
      </c>
      <c r="AL30" s="263"/>
      <c r="AM30" s="264"/>
      <c r="AN30" s="259">
        <v>12</v>
      </c>
      <c r="AO30" s="260"/>
      <c r="AP30" s="261"/>
      <c r="AQ30" s="262">
        <v>13</v>
      </c>
      <c r="AR30" s="263"/>
      <c r="AS30" s="264"/>
      <c r="AT30" s="259">
        <v>14</v>
      </c>
      <c r="AU30" s="260"/>
      <c r="AV30" s="261"/>
      <c r="AW30" s="262">
        <v>15</v>
      </c>
      <c r="AX30" s="263"/>
      <c r="AY30" s="264"/>
      <c r="AZ30" s="259">
        <v>16</v>
      </c>
      <c r="BA30" s="260"/>
      <c r="BB30" s="261"/>
      <c r="BC30" s="262">
        <v>17</v>
      </c>
      <c r="BD30" s="263"/>
      <c r="BE30" s="264"/>
      <c r="BF30" s="259">
        <v>18</v>
      </c>
      <c r="BG30" s="260"/>
      <c r="BH30" s="261"/>
      <c r="BI30" s="262">
        <v>19</v>
      </c>
      <c r="BJ30" s="263"/>
      <c r="BK30" s="264"/>
      <c r="BL30" s="259">
        <v>20</v>
      </c>
      <c r="BM30" s="260"/>
      <c r="BN30" s="261"/>
      <c r="BO30" s="262">
        <v>21</v>
      </c>
      <c r="BP30" s="263"/>
      <c r="BQ30" s="264"/>
      <c r="BR30" s="259">
        <v>22</v>
      </c>
      <c r="BS30" s="260"/>
      <c r="BT30" s="261"/>
      <c r="BU30" s="262">
        <v>23</v>
      </c>
      <c r="BV30" s="263"/>
      <c r="BW30" s="264"/>
      <c r="BX30" s="259">
        <v>24</v>
      </c>
      <c r="BY30" s="260"/>
      <c r="BZ30" s="261"/>
      <c r="CA30" s="262">
        <v>25</v>
      </c>
      <c r="CB30" s="263"/>
      <c r="CC30" s="264"/>
      <c r="CD30" s="259">
        <v>26</v>
      </c>
      <c r="CE30" s="260"/>
      <c r="CF30" s="261"/>
      <c r="CG30" s="21"/>
    </row>
    <row r="31" spans="1:85">
      <c r="A31" s="289"/>
      <c r="B31" s="292" t="s">
        <v>0</v>
      </c>
      <c r="C31" s="292" t="s">
        <v>1</v>
      </c>
      <c r="D31" s="294" t="s">
        <v>2</v>
      </c>
      <c r="E31" s="291" t="s">
        <v>12</v>
      </c>
      <c r="F31" s="291" t="s">
        <v>112</v>
      </c>
      <c r="G31" s="11" t="s">
        <v>3</v>
      </c>
      <c r="H31" s="7" t="s">
        <v>4</v>
      </c>
      <c r="I31" s="12" t="s">
        <v>5</v>
      </c>
      <c r="J31" s="15" t="s">
        <v>3</v>
      </c>
      <c r="K31" s="6" t="s">
        <v>4</v>
      </c>
      <c r="L31" s="16" t="s">
        <v>5</v>
      </c>
      <c r="M31" s="11" t="s">
        <v>3</v>
      </c>
      <c r="N31" s="7" t="s">
        <v>4</v>
      </c>
      <c r="O31" s="12" t="s">
        <v>5</v>
      </c>
      <c r="P31" s="15" t="s">
        <v>3</v>
      </c>
      <c r="Q31" s="6" t="s">
        <v>4</v>
      </c>
      <c r="R31" s="16" t="s">
        <v>5</v>
      </c>
      <c r="S31" s="11" t="s">
        <v>3</v>
      </c>
      <c r="T31" s="7" t="s">
        <v>4</v>
      </c>
      <c r="U31" s="12" t="s">
        <v>5</v>
      </c>
      <c r="V31" s="15" t="s">
        <v>3</v>
      </c>
      <c r="W31" s="6" t="s">
        <v>4</v>
      </c>
      <c r="X31" s="16" t="s">
        <v>5</v>
      </c>
      <c r="Y31" s="11" t="s">
        <v>3</v>
      </c>
      <c r="Z31" s="7" t="s">
        <v>4</v>
      </c>
      <c r="AA31" s="12" t="s">
        <v>5</v>
      </c>
      <c r="AB31" s="15" t="s">
        <v>3</v>
      </c>
      <c r="AC31" s="6" t="s">
        <v>4</v>
      </c>
      <c r="AD31" s="16" t="s">
        <v>5</v>
      </c>
      <c r="AE31" s="11" t="s">
        <v>3</v>
      </c>
      <c r="AF31" s="7" t="s">
        <v>4</v>
      </c>
      <c r="AG31" s="12" t="s">
        <v>5</v>
      </c>
      <c r="AH31" s="15" t="s">
        <v>3</v>
      </c>
      <c r="AI31" s="6" t="s">
        <v>4</v>
      </c>
      <c r="AJ31" s="16" t="s">
        <v>5</v>
      </c>
      <c r="AK31" s="11" t="s">
        <v>3</v>
      </c>
      <c r="AL31" s="7" t="s">
        <v>4</v>
      </c>
      <c r="AM31" s="12" t="s">
        <v>5</v>
      </c>
      <c r="AN31" s="15" t="s">
        <v>3</v>
      </c>
      <c r="AO31" s="6" t="s">
        <v>4</v>
      </c>
      <c r="AP31" s="16" t="s">
        <v>5</v>
      </c>
      <c r="AQ31" s="11" t="s">
        <v>3</v>
      </c>
      <c r="AR31" s="7" t="s">
        <v>4</v>
      </c>
      <c r="AS31" s="12" t="s">
        <v>5</v>
      </c>
      <c r="AT31" s="15" t="s">
        <v>3</v>
      </c>
      <c r="AU31" s="6" t="s">
        <v>4</v>
      </c>
      <c r="AV31" s="16" t="s">
        <v>5</v>
      </c>
      <c r="AW31" s="11" t="s">
        <v>3</v>
      </c>
      <c r="AX31" s="7" t="s">
        <v>4</v>
      </c>
      <c r="AY31" s="12" t="s">
        <v>5</v>
      </c>
      <c r="AZ31" s="15" t="s">
        <v>3</v>
      </c>
      <c r="BA31" s="6" t="s">
        <v>4</v>
      </c>
      <c r="BB31" s="16" t="s">
        <v>5</v>
      </c>
      <c r="BC31" s="11" t="s">
        <v>3</v>
      </c>
      <c r="BD31" s="7" t="s">
        <v>4</v>
      </c>
      <c r="BE31" s="12" t="s">
        <v>5</v>
      </c>
      <c r="BF31" s="15" t="s">
        <v>3</v>
      </c>
      <c r="BG31" s="6" t="s">
        <v>4</v>
      </c>
      <c r="BH31" s="16" t="s">
        <v>5</v>
      </c>
      <c r="BI31" s="11" t="s">
        <v>3</v>
      </c>
      <c r="BJ31" s="7" t="s">
        <v>4</v>
      </c>
      <c r="BK31" s="12" t="s">
        <v>5</v>
      </c>
      <c r="BL31" s="15" t="s">
        <v>3</v>
      </c>
      <c r="BM31" s="6" t="s">
        <v>4</v>
      </c>
      <c r="BN31" s="16" t="s">
        <v>5</v>
      </c>
      <c r="BO31" s="11" t="s">
        <v>3</v>
      </c>
      <c r="BP31" s="7" t="s">
        <v>4</v>
      </c>
      <c r="BQ31" s="12" t="s">
        <v>5</v>
      </c>
      <c r="BR31" s="15" t="s">
        <v>3</v>
      </c>
      <c r="BS31" s="6" t="s">
        <v>4</v>
      </c>
      <c r="BT31" s="16" t="s">
        <v>5</v>
      </c>
      <c r="BU31" s="11" t="s">
        <v>3</v>
      </c>
      <c r="BV31" s="7" t="s">
        <v>4</v>
      </c>
      <c r="BW31" s="12" t="s">
        <v>5</v>
      </c>
      <c r="BX31" s="15" t="s">
        <v>3</v>
      </c>
      <c r="BY31" s="6" t="s">
        <v>4</v>
      </c>
      <c r="BZ31" s="16" t="s">
        <v>5</v>
      </c>
      <c r="CA31" s="11" t="s">
        <v>3</v>
      </c>
      <c r="CB31" s="7" t="s">
        <v>4</v>
      </c>
      <c r="CC31" s="12" t="s">
        <v>5</v>
      </c>
      <c r="CD31" s="15" t="s">
        <v>3</v>
      </c>
      <c r="CE31" s="6" t="s">
        <v>4</v>
      </c>
      <c r="CF31" s="16" t="s">
        <v>5</v>
      </c>
      <c r="CG31" s="21"/>
    </row>
    <row r="32" spans="1:85">
      <c r="A32" s="290"/>
      <c r="B32" s="293"/>
      <c r="C32" s="293"/>
      <c r="D32" s="295"/>
      <c r="E32" s="291"/>
      <c r="F32" s="291"/>
      <c r="G32" s="11">
        <f>+G6</f>
        <v>5</v>
      </c>
      <c r="H32" s="7">
        <f t="shared" ref="H32:BS32" si="1">+H6</f>
        <v>1</v>
      </c>
      <c r="I32" s="12">
        <f t="shared" si="1"/>
        <v>2</v>
      </c>
      <c r="J32" s="15">
        <f t="shared" si="1"/>
        <v>5</v>
      </c>
      <c r="K32" s="6">
        <f t="shared" si="1"/>
        <v>1</v>
      </c>
      <c r="L32" s="16">
        <f t="shared" si="1"/>
        <v>2</v>
      </c>
      <c r="M32" s="11">
        <f t="shared" si="1"/>
        <v>45</v>
      </c>
      <c r="N32" s="7">
        <f t="shared" si="1"/>
        <v>18</v>
      </c>
      <c r="O32" s="12">
        <f t="shared" si="1"/>
        <v>36</v>
      </c>
      <c r="P32" s="15">
        <f t="shared" si="1"/>
        <v>45</v>
      </c>
      <c r="Q32" s="6">
        <f t="shared" si="1"/>
        <v>18</v>
      </c>
      <c r="R32" s="16">
        <f t="shared" si="1"/>
        <v>36</v>
      </c>
      <c r="S32" s="11">
        <f t="shared" si="1"/>
        <v>15</v>
      </c>
      <c r="T32" s="7">
        <f t="shared" si="1"/>
        <v>6</v>
      </c>
      <c r="U32" s="12">
        <f t="shared" si="1"/>
        <v>12</v>
      </c>
      <c r="V32" s="15">
        <f t="shared" si="1"/>
        <v>9</v>
      </c>
      <c r="W32" s="6">
        <f t="shared" si="1"/>
        <v>3</v>
      </c>
      <c r="X32" s="16">
        <f t="shared" si="1"/>
        <v>6</v>
      </c>
      <c r="Y32" s="11">
        <f t="shared" si="1"/>
        <v>59</v>
      </c>
      <c r="Z32" s="7">
        <f t="shared" si="1"/>
        <v>24</v>
      </c>
      <c r="AA32" s="12">
        <f t="shared" si="1"/>
        <v>48</v>
      </c>
      <c r="AB32" s="15">
        <f t="shared" si="1"/>
        <v>23</v>
      </c>
      <c r="AC32" s="6">
        <f t="shared" si="1"/>
        <v>9</v>
      </c>
      <c r="AD32" s="16">
        <f t="shared" si="1"/>
        <v>18</v>
      </c>
      <c r="AE32" s="11">
        <f t="shared" si="1"/>
        <v>33</v>
      </c>
      <c r="AF32" s="7">
        <f t="shared" si="1"/>
        <v>13</v>
      </c>
      <c r="AG32" s="12">
        <f t="shared" si="1"/>
        <v>26</v>
      </c>
      <c r="AH32" s="15">
        <f t="shared" si="1"/>
        <v>131</v>
      </c>
      <c r="AI32" s="6">
        <f t="shared" si="1"/>
        <v>50</v>
      </c>
      <c r="AJ32" s="16">
        <f t="shared" si="1"/>
        <v>100</v>
      </c>
      <c r="AK32" s="11">
        <f t="shared" si="1"/>
        <v>23</v>
      </c>
      <c r="AL32" s="7">
        <f t="shared" si="1"/>
        <v>9</v>
      </c>
      <c r="AM32" s="12">
        <f t="shared" si="1"/>
        <v>18</v>
      </c>
      <c r="AN32" s="15">
        <f t="shared" si="1"/>
        <v>5</v>
      </c>
      <c r="AO32" s="6">
        <f t="shared" si="1"/>
        <v>1</v>
      </c>
      <c r="AP32" s="16">
        <f t="shared" si="1"/>
        <v>2</v>
      </c>
      <c r="AQ32" s="11">
        <f t="shared" si="1"/>
        <v>93</v>
      </c>
      <c r="AR32" s="7">
        <f t="shared" si="1"/>
        <v>39</v>
      </c>
      <c r="AS32" s="12">
        <f t="shared" si="1"/>
        <v>78</v>
      </c>
      <c r="AT32" s="15">
        <f t="shared" si="1"/>
        <v>59</v>
      </c>
      <c r="AU32" s="6">
        <f t="shared" si="1"/>
        <v>24</v>
      </c>
      <c r="AV32" s="16">
        <f t="shared" si="1"/>
        <v>48</v>
      </c>
      <c r="AW32" s="11">
        <f t="shared" si="1"/>
        <v>23</v>
      </c>
      <c r="AX32" s="7">
        <f t="shared" si="1"/>
        <v>9</v>
      </c>
      <c r="AY32" s="12">
        <f t="shared" si="1"/>
        <v>18</v>
      </c>
      <c r="AZ32" s="15">
        <f t="shared" si="1"/>
        <v>33</v>
      </c>
      <c r="BA32" s="6">
        <f t="shared" si="1"/>
        <v>13</v>
      </c>
      <c r="BB32" s="16">
        <f t="shared" si="1"/>
        <v>26</v>
      </c>
      <c r="BC32" s="11">
        <f t="shared" si="1"/>
        <v>45</v>
      </c>
      <c r="BD32" s="7">
        <f t="shared" si="1"/>
        <v>18</v>
      </c>
      <c r="BE32" s="12">
        <f t="shared" si="1"/>
        <v>36</v>
      </c>
      <c r="BF32" s="15">
        <f t="shared" si="1"/>
        <v>75</v>
      </c>
      <c r="BG32" s="6">
        <f t="shared" si="1"/>
        <v>31</v>
      </c>
      <c r="BH32" s="16">
        <f t="shared" si="1"/>
        <v>62</v>
      </c>
      <c r="BI32" s="11">
        <f t="shared" si="1"/>
        <v>15</v>
      </c>
      <c r="BJ32" s="7">
        <f t="shared" si="1"/>
        <v>6</v>
      </c>
      <c r="BK32" s="12">
        <f t="shared" si="1"/>
        <v>12</v>
      </c>
      <c r="BL32" s="15">
        <f t="shared" si="1"/>
        <v>201</v>
      </c>
      <c r="BM32" s="6">
        <f t="shared" si="1"/>
        <v>75</v>
      </c>
      <c r="BN32" s="16">
        <f t="shared" si="1"/>
        <v>150</v>
      </c>
      <c r="BO32" s="11">
        <f t="shared" si="1"/>
        <v>59</v>
      </c>
      <c r="BP32" s="7">
        <f t="shared" si="1"/>
        <v>24</v>
      </c>
      <c r="BQ32" s="12">
        <f t="shared" si="1"/>
        <v>48</v>
      </c>
      <c r="BR32" s="15">
        <f t="shared" si="1"/>
        <v>7</v>
      </c>
      <c r="BS32" s="6">
        <f t="shared" si="1"/>
        <v>2</v>
      </c>
      <c r="BT32" s="16">
        <f t="shared" ref="BT32:CF32" si="2">+BT6</f>
        <v>4</v>
      </c>
      <c r="BU32" s="11">
        <f t="shared" si="2"/>
        <v>11</v>
      </c>
      <c r="BV32" s="7">
        <f t="shared" si="2"/>
        <v>4</v>
      </c>
      <c r="BW32" s="12">
        <f t="shared" si="2"/>
        <v>8</v>
      </c>
      <c r="BX32" s="15">
        <f t="shared" si="2"/>
        <v>0</v>
      </c>
      <c r="BY32" s="6">
        <f t="shared" si="2"/>
        <v>0</v>
      </c>
      <c r="BZ32" s="16">
        <f t="shared" si="2"/>
        <v>0</v>
      </c>
      <c r="CA32" s="11">
        <f t="shared" si="2"/>
        <v>0</v>
      </c>
      <c r="CB32" s="7">
        <f t="shared" si="2"/>
        <v>0</v>
      </c>
      <c r="CC32" s="12">
        <f t="shared" si="2"/>
        <v>0</v>
      </c>
      <c r="CD32" s="15">
        <f t="shared" si="2"/>
        <v>0</v>
      </c>
      <c r="CE32" s="6">
        <f t="shared" si="2"/>
        <v>0</v>
      </c>
      <c r="CF32" s="16">
        <f t="shared" si="2"/>
        <v>0</v>
      </c>
      <c r="CG32" s="5" t="s">
        <v>6</v>
      </c>
    </row>
    <row r="33" spans="1:85" ht="15" customHeight="1">
      <c r="A33" s="275" t="s">
        <v>24</v>
      </c>
      <c r="B33" s="276"/>
      <c r="C33" s="276"/>
      <c r="D33" s="276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1"/>
    </row>
    <row r="34" spans="1:85" ht="15" customHeight="1">
      <c r="A34" s="3">
        <v>1</v>
      </c>
      <c r="B34" s="122" t="s">
        <v>30</v>
      </c>
      <c r="C34" s="122" t="s">
        <v>31</v>
      </c>
      <c r="D34" s="122">
        <v>1991</v>
      </c>
      <c r="E34" s="122" t="s">
        <v>19</v>
      </c>
      <c r="F34" s="122" t="s">
        <v>167</v>
      </c>
      <c r="G34" s="13">
        <v>1</v>
      </c>
      <c r="H34" s="9"/>
      <c r="I34" s="14"/>
      <c r="J34" s="17">
        <v>1</v>
      </c>
      <c r="K34" s="10"/>
      <c r="L34" s="18"/>
      <c r="M34" s="13"/>
      <c r="N34" s="9">
        <v>1</v>
      </c>
      <c r="O34" s="14"/>
      <c r="P34" s="17"/>
      <c r="Q34" s="10"/>
      <c r="R34" s="18"/>
      <c r="S34" s="13">
        <v>1</v>
      </c>
      <c r="T34" s="9"/>
      <c r="U34" s="14"/>
      <c r="V34" s="17">
        <v>1</v>
      </c>
      <c r="W34" s="10"/>
      <c r="X34" s="18"/>
      <c r="Y34" s="13"/>
      <c r="Z34" s="9">
        <v>1</v>
      </c>
      <c r="AA34" s="14"/>
      <c r="AB34" s="17"/>
      <c r="AC34" s="10"/>
      <c r="AD34" s="18">
        <v>1</v>
      </c>
      <c r="AE34" s="13">
        <v>1</v>
      </c>
      <c r="AF34" s="9"/>
      <c r="AG34" s="14"/>
      <c r="AH34" s="17"/>
      <c r="AI34" s="10"/>
      <c r="AJ34" s="18"/>
      <c r="AK34" s="13">
        <v>1</v>
      </c>
      <c r="AL34" s="9"/>
      <c r="AM34" s="14"/>
      <c r="AN34" s="17">
        <v>1</v>
      </c>
      <c r="AO34" s="10"/>
      <c r="AP34" s="18"/>
      <c r="AQ34" s="13"/>
      <c r="AR34" s="9"/>
      <c r="AS34" s="14"/>
      <c r="AT34" s="17"/>
      <c r="AU34" s="10"/>
      <c r="AV34" s="18">
        <v>1</v>
      </c>
      <c r="AW34" s="13">
        <v>1</v>
      </c>
      <c r="AX34" s="9"/>
      <c r="AY34" s="14"/>
      <c r="AZ34" s="17"/>
      <c r="BA34" s="10"/>
      <c r="BB34" s="18">
        <v>1</v>
      </c>
      <c r="BC34" s="13">
        <v>1</v>
      </c>
      <c r="BD34" s="9"/>
      <c r="BE34" s="14"/>
      <c r="BF34" s="17"/>
      <c r="BG34" s="10"/>
      <c r="BH34" s="18"/>
      <c r="BI34" s="13">
        <v>1</v>
      </c>
      <c r="BJ34" s="9"/>
      <c r="BK34" s="14"/>
      <c r="BL34" s="17"/>
      <c r="BM34" s="10"/>
      <c r="BN34" s="18"/>
      <c r="BO34" s="13">
        <v>1</v>
      </c>
      <c r="BP34" s="9"/>
      <c r="BQ34" s="14"/>
      <c r="BR34" s="17">
        <v>1</v>
      </c>
      <c r="BS34" s="10"/>
      <c r="BT34" s="18"/>
      <c r="BU34" s="13">
        <v>1</v>
      </c>
      <c r="BV34" s="9"/>
      <c r="BW34" s="14"/>
      <c r="BX34" s="17"/>
      <c r="BY34" s="10"/>
      <c r="BZ34" s="18"/>
      <c r="CA34" s="13"/>
      <c r="CB34" s="9"/>
      <c r="CC34" s="14"/>
      <c r="CD34" s="17"/>
      <c r="CE34" s="10"/>
      <c r="CF34" s="18"/>
      <c r="CG34" s="8">
        <f>$G$6*G34+$H$6*H34+$I$6*I34+$J$6*J34+$K$6*K34+$L$6*L34+$M$6*M34+$N$6*N34+$O$6*O34+$P$6*P34+$Q$6*Q34+$R$6*R34+$S$6*S34+$T$6*T34+$U$6*U34+$V$6*V34+$W$6*W34+$X$6*X34+$Y$6*Y34+$Z$6*Z34+$AA$6*AA34+$AB$6*AB34+$AC$6*AC34+$AD$6*AD34+$AE$6*AE34+$AF$6*AF34+$AG$6*AG34+$AH$6*AH34+$AI$6*AI34+$AJ$6*AJ34+$AK$6*AK34+$AL$6*AL34+$AM$6*AM34+$AN$6*AN34+$AO$6*AO34+$AP$6*AP34+$AQ$6*AQ34+$AR$6*AR34+$AS$6*AS34+$AT$6*AT34+$AU$6*AU34+$AV$6*AV34+$AW$6*AW34+$AX$6*AX34+$AY$6*AY34+$AZ$6*AZ34+$BA$6*BA34+$BB$6*BB34+$BC$6*BC34+$BD$6*BD34+$BE$6*BE34+$BF$6*BF34+$BG$6*BG34+$BH$6*BH34+BI34*$BI$6+BJ34*$BJ$6+BK34*$BK$6+BL34*$BL$6+BM34*$BM$6+BN34*$BN$6+BO34*$BO$6+BP34*$BP$6+BQ34*$BQ$6+BR34*$BR$6+BS34*$BS$6+BT34*$BT$6+BU34*$BU$6+BV34*$BV$6+BW34*$BW$6+BX34*$BX$6+BY34*$BY$6+BZ34*$BZ$6+CA34*$CA$6+CB34*$CB$6+CC34*$CC$6+CD34*$CD$6+CE34*$CE$6+CF34*$CF$6</f>
        <v>389</v>
      </c>
    </row>
    <row r="35" spans="1:85" ht="15" customHeight="1">
      <c r="A35" s="3">
        <v>2</v>
      </c>
      <c r="B35" s="122" t="s">
        <v>32</v>
      </c>
      <c r="C35" s="122" t="s">
        <v>33</v>
      </c>
      <c r="D35" s="122">
        <v>1985</v>
      </c>
      <c r="E35" s="122" t="s">
        <v>19</v>
      </c>
      <c r="F35" s="122" t="s">
        <v>168</v>
      </c>
      <c r="G35" s="13">
        <v>1</v>
      </c>
      <c r="H35" s="9"/>
      <c r="I35" s="14"/>
      <c r="J35" s="17">
        <v>1</v>
      </c>
      <c r="K35" s="10"/>
      <c r="L35" s="18"/>
      <c r="M35" s="13"/>
      <c r="N35" s="9">
        <v>1</v>
      </c>
      <c r="O35" s="14"/>
      <c r="P35" s="17"/>
      <c r="Q35" s="10"/>
      <c r="R35" s="18"/>
      <c r="S35" s="13"/>
      <c r="T35" s="9"/>
      <c r="U35" s="14">
        <v>1</v>
      </c>
      <c r="V35" s="17">
        <v>1</v>
      </c>
      <c r="W35" s="10"/>
      <c r="X35" s="18"/>
      <c r="Y35" s="13"/>
      <c r="Z35" s="9">
        <v>1</v>
      </c>
      <c r="AA35" s="14"/>
      <c r="AB35" s="17">
        <v>1</v>
      </c>
      <c r="AC35" s="10"/>
      <c r="AD35" s="18"/>
      <c r="AE35" s="13">
        <v>1</v>
      </c>
      <c r="AF35" s="9"/>
      <c r="AG35" s="14"/>
      <c r="AH35" s="17"/>
      <c r="AI35" s="10"/>
      <c r="AJ35" s="18"/>
      <c r="AK35" s="13">
        <v>1</v>
      </c>
      <c r="AL35" s="9"/>
      <c r="AM35" s="14"/>
      <c r="AN35" s="17">
        <v>1</v>
      </c>
      <c r="AO35" s="10"/>
      <c r="AP35" s="18"/>
      <c r="AQ35" s="13"/>
      <c r="AR35" s="9"/>
      <c r="AS35" s="14"/>
      <c r="AT35" s="17">
        <v>1</v>
      </c>
      <c r="AU35" s="10"/>
      <c r="AV35" s="18"/>
      <c r="AW35" s="13">
        <v>1</v>
      </c>
      <c r="AX35" s="9"/>
      <c r="AY35" s="14"/>
      <c r="AZ35" s="17"/>
      <c r="BA35" s="10">
        <v>1</v>
      </c>
      <c r="BB35" s="18"/>
      <c r="BC35" s="13"/>
      <c r="BD35" s="9"/>
      <c r="BE35" s="14">
        <v>1</v>
      </c>
      <c r="BF35" s="17"/>
      <c r="BG35" s="10"/>
      <c r="BH35" s="18"/>
      <c r="BI35" s="13"/>
      <c r="BJ35" s="9"/>
      <c r="BK35" s="14">
        <v>1</v>
      </c>
      <c r="BL35" s="17"/>
      <c r="BM35" s="10"/>
      <c r="BN35" s="18"/>
      <c r="BO35" s="13">
        <v>1</v>
      </c>
      <c r="BP35" s="9"/>
      <c r="BQ35" s="14"/>
      <c r="BR35" s="17">
        <v>1</v>
      </c>
      <c r="BS35" s="10"/>
      <c r="BT35" s="18"/>
      <c r="BU35" s="13">
        <v>1</v>
      </c>
      <c r="BV35" s="9"/>
      <c r="BW35" s="14"/>
      <c r="BX35" s="17"/>
      <c r="BY35" s="10"/>
      <c r="BZ35" s="18"/>
      <c r="CA35" s="13"/>
      <c r="CB35" s="9"/>
      <c r="CC35" s="14"/>
      <c r="CD35" s="17"/>
      <c r="CE35" s="10"/>
      <c r="CF35" s="18"/>
      <c r="CG35" s="8">
        <f>$G$6*G35+$H$6*H35+$I$6*I35+$J$6*J35+$K$6*K35+$L$6*L35+$M$6*M35+$N$6*N35+$O$6*O35+$P$6*P35+$Q$6*Q35+$R$6*R35+$S$6*S35+$T$6*T35+$U$6*U35+$V$6*V35+$W$6*W35+$X$6*X35+$Y$6*Y35+$Z$6*Z35+$AA$6*AA35+$AB$6*AB35+$AC$6*AC35+$AD$6*AD35+$AE$6*AE35+$AF$6*AF35+$AG$6*AG35+$AH$6*AH35+$AI$6*AI35+$AJ$6*AJ35+$AK$6*AK35+$AL$6*AL35+$AM$6*AM35+$AN$6*AN35+$AO$6*AO35+$AP$6*AP35+$AQ$6*AQ35+$AR$6*AR35+$AS$6*AS35+$AT$6*AT35+$AU$6*AU35+$AV$6*AV35+$AW$6*AW35+$AX$6*AX35+$AY$6*AY35+$AZ$6*AZ35+$BA$6*BA35+$BB$6*BB35+$BC$6*BC35+$BD$6*BD35+$BE$6*BE35+$BF$6*BF35+$BG$6*BG35+$BH$6*BH35+BI35*$BI$6+BJ35*$BJ$6+BK35*$BK$6+BL35*$BL$6+BM35*$BM$6+BN35*$BN$6+BO35*$BO$6+BP35*$BP$6+BQ35*$BQ$6+BR35*$BR$6+BS35*$BS$6+BT35*$BT$6+BU35*$BU$6+BV35*$BV$6+BW35*$BW$6+BX35*$BX$6+BY35*$BY$6+BZ35*$BZ$6+CA35*$CA$6+CB35*$CB$6+CC35*$CC$6+CD35*$CD$6+CE35*$CE$6+CF35*$CF$6</f>
        <v>377</v>
      </c>
    </row>
    <row r="36" spans="1:85" ht="15" customHeight="1">
      <c r="A36" s="3">
        <v>3</v>
      </c>
      <c r="B36" s="122" t="s">
        <v>57</v>
      </c>
      <c r="C36" s="122" t="s">
        <v>58</v>
      </c>
      <c r="D36" s="122">
        <v>1987</v>
      </c>
      <c r="E36" s="122" t="s">
        <v>22</v>
      </c>
      <c r="F36" s="122" t="s">
        <v>118</v>
      </c>
      <c r="G36" s="13">
        <v>1</v>
      </c>
      <c r="H36" s="9"/>
      <c r="I36" s="14"/>
      <c r="J36" s="17">
        <v>1</v>
      </c>
      <c r="K36" s="10"/>
      <c r="L36" s="18"/>
      <c r="M36" s="13"/>
      <c r="N36" s="9"/>
      <c r="O36" s="14"/>
      <c r="P36" s="17"/>
      <c r="Q36" s="10"/>
      <c r="R36" s="18"/>
      <c r="S36" s="13">
        <v>1</v>
      </c>
      <c r="T36" s="9"/>
      <c r="U36" s="14"/>
      <c r="V36" s="17">
        <v>1</v>
      </c>
      <c r="W36" s="10"/>
      <c r="X36" s="18"/>
      <c r="Y36" s="13"/>
      <c r="Z36" s="9">
        <v>1</v>
      </c>
      <c r="AA36" s="14"/>
      <c r="AB36" s="17"/>
      <c r="AC36" s="10"/>
      <c r="AD36" s="18">
        <v>1</v>
      </c>
      <c r="AE36" s="13">
        <v>1</v>
      </c>
      <c r="AF36" s="9"/>
      <c r="AG36" s="14"/>
      <c r="AH36" s="17"/>
      <c r="AI36" s="10"/>
      <c r="AJ36" s="18"/>
      <c r="AK36" s="13">
        <v>1</v>
      </c>
      <c r="AL36" s="9"/>
      <c r="AM36" s="14"/>
      <c r="AN36" s="17">
        <v>1</v>
      </c>
      <c r="AO36" s="10"/>
      <c r="AP36" s="18"/>
      <c r="AQ36" s="13"/>
      <c r="AR36" s="9"/>
      <c r="AS36" s="14"/>
      <c r="AT36" s="17"/>
      <c r="AU36" s="10"/>
      <c r="AV36" s="18">
        <v>1</v>
      </c>
      <c r="AW36" s="13">
        <v>1</v>
      </c>
      <c r="AX36" s="9"/>
      <c r="AY36" s="14"/>
      <c r="AZ36" s="17"/>
      <c r="BA36" s="10"/>
      <c r="BB36" s="18">
        <v>1</v>
      </c>
      <c r="BC36" s="13">
        <v>1</v>
      </c>
      <c r="BD36" s="9"/>
      <c r="BE36" s="14"/>
      <c r="BF36" s="17"/>
      <c r="BG36" s="10"/>
      <c r="BH36" s="18"/>
      <c r="BI36" s="13">
        <v>1</v>
      </c>
      <c r="BJ36" s="9"/>
      <c r="BK36" s="14"/>
      <c r="BL36" s="17"/>
      <c r="BM36" s="10"/>
      <c r="BN36" s="18"/>
      <c r="BO36" s="13">
        <v>1</v>
      </c>
      <c r="BP36" s="9"/>
      <c r="BQ36" s="14"/>
      <c r="BR36" s="17">
        <v>1</v>
      </c>
      <c r="BS36" s="10"/>
      <c r="BT36" s="18"/>
      <c r="BU36" s="13">
        <v>1</v>
      </c>
      <c r="BV36" s="9"/>
      <c r="BW36" s="14"/>
      <c r="BX36" s="17"/>
      <c r="BY36" s="10"/>
      <c r="BZ36" s="18"/>
      <c r="CA36" s="13"/>
      <c r="CB36" s="9"/>
      <c r="CC36" s="14"/>
      <c r="CD36" s="17"/>
      <c r="CE36" s="10"/>
      <c r="CF36" s="18"/>
      <c r="CG36" s="8">
        <f>$G$6*G36+$H$6*H36+$I$6*I36+$J$6*J36+$K$6*K36+$L$6*L36+$M$6*M36+$N$6*N36+$O$6*O36+$P$6*P36+$Q$6*Q36+$R$6*R36+$S$6*S36+$T$6*T36+$U$6*U36+$V$6*V36+$W$6*W36+$X$6*X36+$Y$6*Y36+$Z$6*Z36+$AA$6*AA36+$AB$6*AB36+$AC$6*AC36+$AD$6*AD36+$AE$6*AE36+$AF$6*AF36+$AG$6*AG36+$AH$6*AH36+$AI$6*AI36+$AJ$6*AJ36+$AK$6*AK36+$AL$6*AL36+$AM$6*AM36+$AN$6*AN36+$AO$6*AO36+$AP$6*AP36+$AQ$6*AQ36+$AR$6*AR36+$AS$6*AS36+$AT$6*AT36+$AU$6*AU36+$AV$6*AV36+$AW$6*AW36+$AX$6*AX36+$AY$6*AY36+$AZ$6*AZ36+$BA$6*BA36+$BB$6*BB36+$BC$6*BC36+$BD$6*BD36+$BE$6*BE36+$BF$6*BF36+$BG$6*BG36+$BH$6*BH36+BI36*$BI$6+BJ36*$BJ$6+BK36*$BK$6+BL36*$BL$6+BM36*$BM$6+BN36*$BN$6+BO36*$BO$6+BP36*$BP$6+BQ36*$BQ$6+BR36*$BR$6+BS36*$BS$6+BT36*$BT$6+BU36*$BU$6+BV36*$BV$6+BW36*$BW$6+BX36*$BX$6+BY36*$BY$6+BZ36*$BZ$6+CA36*$CA$6+CB36*$CB$6+CC36*$CC$6+CD36*$CD$6+CE36*$CE$6+CF36*$CF$6</f>
        <v>371</v>
      </c>
    </row>
    <row r="37" spans="1:85" ht="15" customHeight="1">
      <c r="A37" s="3">
        <v>4</v>
      </c>
      <c r="B37" s="122" t="s">
        <v>175</v>
      </c>
      <c r="C37" s="122" t="s">
        <v>176</v>
      </c>
      <c r="D37" s="122">
        <v>2001</v>
      </c>
      <c r="E37" s="122" t="s">
        <v>22</v>
      </c>
      <c r="F37" s="122" t="s">
        <v>158</v>
      </c>
      <c r="G37" s="13">
        <v>1</v>
      </c>
      <c r="H37" s="9"/>
      <c r="I37" s="14"/>
      <c r="J37" s="17">
        <v>1</v>
      </c>
      <c r="K37" s="10"/>
      <c r="L37" s="18"/>
      <c r="M37" s="13"/>
      <c r="N37" s="9">
        <v>1</v>
      </c>
      <c r="O37" s="14"/>
      <c r="P37" s="17"/>
      <c r="Q37" s="10"/>
      <c r="R37" s="18"/>
      <c r="S37" s="13">
        <v>1</v>
      </c>
      <c r="T37" s="9"/>
      <c r="U37" s="14"/>
      <c r="V37" s="17">
        <v>1</v>
      </c>
      <c r="W37" s="10"/>
      <c r="X37" s="18"/>
      <c r="Y37" s="13"/>
      <c r="Z37" s="9"/>
      <c r="AA37" s="14"/>
      <c r="AB37" s="17"/>
      <c r="AC37" s="10"/>
      <c r="AD37" s="18">
        <v>1</v>
      </c>
      <c r="AE37" s="13"/>
      <c r="AF37" s="9">
        <v>1</v>
      </c>
      <c r="AG37" s="14"/>
      <c r="AH37" s="17"/>
      <c r="AI37" s="10"/>
      <c r="AJ37" s="18"/>
      <c r="AK37" s="13">
        <v>1</v>
      </c>
      <c r="AL37" s="9"/>
      <c r="AM37" s="14"/>
      <c r="AN37" s="17">
        <v>1</v>
      </c>
      <c r="AO37" s="10"/>
      <c r="AP37" s="18"/>
      <c r="AQ37" s="13"/>
      <c r="AR37" s="9"/>
      <c r="AS37" s="14"/>
      <c r="AT37" s="17"/>
      <c r="AU37" s="10">
        <v>1</v>
      </c>
      <c r="AV37" s="18"/>
      <c r="AW37" s="13">
        <v>1</v>
      </c>
      <c r="AX37" s="9"/>
      <c r="AY37" s="14"/>
      <c r="AZ37" s="17"/>
      <c r="BA37" s="10"/>
      <c r="BB37" s="18"/>
      <c r="BC37" s="13"/>
      <c r="BD37" s="9">
        <v>1</v>
      </c>
      <c r="BE37" s="14"/>
      <c r="BF37" s="17"/>
      <c r="BG37" s="10"/>
      <c r="BH37" s="18"/>
      <c r="BI37" s="13">
        <v>1</v>
      </c>
      <c r="BJ37" s="9"/>
      <c r="BK37" s="14"/>
      <c r="BL37" s="17"/>
      <c r="BM37" s="10"/>
      <c r="BN37" s="18"/>
      <c r="BO37" s="13"/>
      <c r="BP37" s="9"/>
      <c r="BQ37" s="14">
        <v>1</v>
      </c>
      <c r="BR37" s="17">
        <v>1</v>
      </c>
      <c r="BS37" s="10"/>
      <c r="BT37" s="18"/>
      <c r="BU37" s="13"/>
      <c r="BV37" s="9"/>
      <c r="BW37" s="14">
        <v>1</v>
      </c>
      <c r="BX37" s="17"/>
      <c r="BY37" s="10"/>
      <c r="BZ37" s="18"/>
      <c r="CA37" s="13"/>
      <c r="CB37" s="9"/>
      <c r="CC37" s="14"/>
      <c r="CD37" s="17"/>
      <c r="CE37" s="10"/>
      <c r="CF37" s="18"/>
      <c r="CG37" s="8">
        <f>$G$6*G37+$H$6*H37+$I$6*I37+$J$6*J37+$K$6*K37+$L$6*L37+$M$6*M37+$N$6*N37+$O$6*O37+$P$6*P37+$Q$6*Q37+$R$6*R37+$S$6*S37+$T$6*T37+$U$6*U37+$V$6*V37+$W$6*W37+$X$6*X37+$Y$6*Y37+$Z$6*Z37+$AA$6*AA37+$AB$6*AB37+$AC$6*AC37+$AD$6*AD37+$AE$6*AE37+$AF$6*AF37+$AG$6*AG37+$AH$6*AH37+$AI$6*AI37+$AJ$6*AJ37+$AK$6*AK37+$AL$6*AL37+$AM$6*AM37+$AN$6*AN37+$AO$6*AO37+$AP$6*AP37+$AQ$6*AQ37+$AR$6*AR37+$AS$6*AS37+$AT$6*AT37+$AU$6*AU37+$AV$6*AV37+$AW$6*AW37+$AX$6*AX37+$AY$6*AY37+$AZ$6*AZ37+$BA$6*BA37+$BB$6*BB37+$BC$6*BC37+$BD$6*BD37+$BE$6*BE37+$BF$6*BF37+$BG$6*BG37+$BH$6*BH37+BI37*$BI$6+BJ37*$BJ$6+BK37*$BK$6+BL37*$BL$6+BM37*$BM$6+BN37*$BN$6+BO37*$BO$6+BP37*$BP$6+BQ37*$BQ$6+BR37*$BR$6+BS37*$BS$6+BT37*$BT$6+BU37*$BU$6+BV37*$BV$6+BW37*$BW$6+BX37*$BX$6+BY37*$BY$6+BZ37*$BZ$6+CA37*$CA$6+CB37*$CB$6+CC37*$CC$6+CD37*$CD$6+CE37*$CE$6+CF37*$CF$6</f>
        <v>254</v>
      </c>
    </row>
    <row r="38" spans="1:85" ht="15" customHeight="1">
      <c r="A38" s="275" t="s">
        <v>23</v>
      </c>
      <c r="B38" s="276"/>
      <c r="C38" s="276"/>
      <c r="D38" s="27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1"/>
    </row>
    <row r="39" spans="1:85" ht="15" customHeight="1">
      <c r="A39" s="3">
        <v>1</v>
      </c>
      <c r="B39" s="122" t="s">
        <v>169</v>
      </c>
      <c r="C39" s="122" t="s">
        <v>170</v>
      </c>
      <c r="D39" s="122">
        <v>1994</v>
      </c>
      <c r="E39" s="122" t="s">
        <v>174</v>
      </c>
      <c r="F39" s="122" t="s">
        <v>158</v>
      </c>
      <c r="G39" s="13">
        <v>1</v>
      </c>
      <c r="H39" s="9"/>
      <c r="I39" s="14"/>
      <c r="J39" s="17">
        <v>1</v>
      </c>
      <c r="K39" s="10"/>
      <c r="L39" s="18"/>
      <c r="M39" s="13"/>
      <c r="N39" s="9">
        <v>1</v>
      </c>
      <c r="O39" s="14"/>
      <c r="P39" s="17"/>
      <c r="Q39" s="10"/>
      <c r="R39" s="18"/>
      <c r="S39" s="13"/>
      <c r="T39" s="9">
        <v>1</v>
      </c>
      <c r="U39" s="14"/>
      <c r="V39" s="17">
        <v>1</v>
      </c>
      <c r="W39" s="10"/>
      <c r="X39" s="18"/>
      <c r="Y39" s="13"/>
      <c r="Z39" s="9"/>
      <c r="AA39" s="14"/>
      <c r="AB39" s="17"/>
      <c r="AC39" s="10"/>
      <c r="AD39" s="18"/>
      <c r="AE39" s="13"/>
      <c r="AF39" s="9"/>
      <c r="AG39" s="14"/>
      <c r="AH39" s="17"/>
      <c r="AI39" s="10"/>
      <c r="AJ39" s="18"/>
      <c r="AK39" s="13"/>
      <c r="AL39" s="9"/>
      <c r="AM39" s="14"/>
      <c r="AN39" s="17">
        <v>1</v>
      </c>
      <c r="AO39" s="10"/>
      <c r="AP39" s="18"/>
      <c r="AQ39" s="13"/>
      <c r="AR39" s="9"/>
      <c r="AS39" s="14"/>
      <c r="AT39" s="17"/>
      <c r="AU39" s="10"/>
      <c r="AV39" s="18"/>
      <c r="AW39" s="13"/>
      <c r="AX39" s="9"/>
      <c r="AY39" s="14">
        <v>1</v>
      </c>
      <c r="AZ39" s="17"/>
      <c r="BA39" s="10"/>
      <c r="BB39" s="18"/>
      <c r="BC39" s="13"/>
      <c r="BD39" s="9">
        <v>1</v>
      </c>
      <c r="BE39" s="14"/>
      <c r="BF39" s="17"/>
      <c r="BG39" s="10"/>
      <c r="BH39" s="18"/>
      <c r="BI39" s="13"/>
      <c r="BJ39" s="9">
        <v>1</v>
      </c>
      <c r="BK39" s="14"/>
      <c r="BL39" s="17"/>
      <c r="BM39" s="10"/>
      <c r="BN39" s="18"/>
      <c r="BO39" s="13"/>
      <c r="BP39" s="9"/>
      <c r="BQ39" s="14">
        <v>1</v>
      </c>
      <c r="BR39" s="17">
        <v>1</v>
      </c>
      <c r="BS39" s="10"/>
      <c r="BT39" s="18"/>
      <c r="BU39" s="13"/>
      <c r="BV39" s="9"/>
      <c r="BW39" s="14"/>
      <c r="BX39" s="17"/>
      <c r="BY39" s="10"/>
      <c r="BZ39" s="18"/>
      <c r="CA39" s="13"/>
      <c r="CB39" s="9"/>
      <c r="CC39" s="14"/>
      <c r="CD39" s="17"/>
      <c r="CE39" s="10"/>
      <c r="CF39" s="18"/>
      <c r="CG39" s="8">
        <f t="shared" ref="CG39:CG47" si="3">$G$6*G39+$H$6*H39+$I$6*I39+$J$6*J39+$K$6*K39+$L$6*L39+$M$6*M39+$N$6*N39+$O$6*O39+$P$6*P39+$Q$6*Q39+$R$6*R39+$S$6*S39+$T$6*T39+$U$6*U39+$V$6*V39+$W$6*W39+$X$6*X39+$Y$6*Y39+$Z$6*Z39+$AA$6*AA39+$AB$6*AB39+$AC$6*AC39+$AD$6*AD39+$AE$6*AE39+$AF$6*AF39+$AG$6*AG39+$AH$6*AH39+$AI$6*AI39+$AJ$6*AJ39+$AK$6*AK39+$AL$6*AL39+$AM$6*AM39+$AN$6*AN39+$AO$6*AO39+$AP$6*AP39+$AQ$6*AQ39+$AR$6*AR39+$AS$6*AS39+$AT$6*AT39+$AU$6*AU39+$AV$6*AV39+$AW$6*AW39+$AX$6*AX39+$AY$6*AY39+$AZ$6*AZ39+$BA$6*BA39+$BB$6*BB39+$BC$6*BC39+$BD$6*BD39+$BE$6*BE39+$BF$6*BF39+$BG$6*BG39+$BH$6*BH39+BI39*$BI$6+BJ39*$BJ$6+BK39*$BK$6+BL39*$BL$6+BM39*$BM$6+BN39*$BN$6+BO39*$BO$6+BP39*$BP$6+BQ39*$BQ$6+BR39*$BR$6+BS39*$BS$6+BT39*$BT$6+BU39*$BU$6+BV39*$BV$6+BW39*$BW$6+BX39*$BX$6+BY39*$BY$6+BZ39*$BZ$6+CA39*$CA$6+CB39*$CB$6+CC39*$CC$6+CD39*$CD$6+CE39*$CE$6+CF39*$CF$6</f>
        <v>145</v>
      </c>
    </row>
    <row r="40" spans="1:85" ht="15" customHeight="1">
      <c r="A40" s="3">
        <v>2</v>
      </c>
      <c r="B40" s="122" t="s">
        <v>96</v>
      </c>
      <c r="C40" s="122" t="s">
        <v>97</v>
      </c>
      <c r="D40" s="122">
        <v>1987</v>
      </c>
      <c r="E40" s="122" t="s">
        <v>19</v>
      </c>
      <c r="F40" s="122" t="s">
        <v>156</v>
      </c>
      <c r="G40" s="13">
        <v>1</v>
      </c>
      <c r="H40" s="9"/>
      <c r="I40" s="14"/>
      <c r="J40" s="17">
        <v>1</v>
      </c>
      <c r="K40" s="10"/>
      <c r="L40" s="18"/>
      <c r="M40" s="13"/>
      <c r="N40" s="9"/>
      <c r="O40" s="14"/>
      <c r="P40" s="17"/>
      <c r="Q40" s="10"/>
      <c r="R40" s="18"/>
      <c r="S40" s="13">
        <v>1</v>
      </c>
      <c r="T40" s="9"/>
      <c r="U40" s="14"/>
      <c r="V40" s="17"/>
      <c r="W40" s="10"/>
      <c r="X40" s="18">
        <v>1</v>
      </c>
      <c r="Y40" s="13"/>
      <c r="Z40" s="9"/>
      <c r="AA40" s="14"/>
      <c r="AB40" s="17"/>
      <c r="AC40" s="10"/>
      <c r="AD40" s="18"/>
      <c r="AE40" s="13"/>
      <c r="AF40" s="9"/>
      <c r="AG40" s="14"/>
      <c r="AH40" s="17"/>
      <c r="AI40" s="10"/>
      <c r="AJ40" s="18"/>
      <c r="AK40" s="13"/>
      <c r="AL40" s="9"/>
      <c r="AM40" s="14">
        <v>1</v>
      </c>
      <c r="AN40" s="17">
        <v>1</v>
      </c>
      <c r="AO40" s="10"/>
      <c r="AP40" s="18"/>
      <c r="AQ40" s="13"/>
      <c r="AR40" s="9"/>
      <c r="AS40" s="14"/>
      <c r="AT40" s="17"/>
      <c r="AU40" s="10"/>
      <c r="AV40" s="18"/>
      <c r="AW40" s="13"/>
      <c r="AX40" s="9"/>
      <c r="AY40" s="14">
        <v>1</v>
      </c>
      <c r="AZ40" s="17"/>
      <c r="BA40" s="10"/>
      <c r="BB40" s="18"/>
      <c r="BC40" s="13"/>
      <c r="BD40" s="9"/>
      <c r="BE40" s="14"/>
      <c r="BF40" s="17"/>
      <c r="BG40" s="10"/>
      <c r="BH40" s="18"/>
      <c r="BI40" s="13"/>
      <c r="BJ40" s="9">
        <v>1</v>
      </c>
      <c r="BK40" s="14"/>
      <c r="BL40" s="17"/>
      <c r="BM40" s="10"/>
      <c r="BN40" s="18"/>
      <c r="BO40" s="13"/>
      <c r="BP40" s="9">
        <v>1</v>
      </c>
      <c r="BQ40" s="14"/>
      <c r="BR40" s="17">
        <v>1</v>
      </c>
      <c r="BS40" s="10"/>
      <c r="BT40" s="18"/>
      <c r="BU40" s="13"/>
      <c r="BV40" s="9"/>
      <c r="BW40" s="14">
        <v>1</v>
      </c>
      <c r="BX40" s="17"/>
      <c r="BY40" s="10"/>
      <c r="BZ40" s="18"/>
      <c r="CA40" s="13"/>
      <c r="CB40" s="9"/>
      <c r="CC40" s="14"/>
      <c r="CD40" s="17"/>
      <c r="CE40" s="10"/>
      <c r="CF40" s="18"/>
      <c r="CG40" s="8">
        <f t="shared" si="3"/>
        <v>117</v>
      </c>
    </row>
    <row r="41" spans="1:85" ht="15" customHeight="1">
      <c r="A41" s="3">
        <v>3</v>
      </c>
      <c r="B41" s="122" t="s">
        <v>36</v>
      </c>
      <c r="C41" s="122" t="s">
        <v>31</v>
      </c>
      <c r="D41" s="122">
        <v>1989</v>
      </c>
      <c r="E41" s="122" t="s">
        <v>19</v>
      </c>
      <c r="F41" s="122" t="s">
        <v>167</v>
      </c>
      <c r="G41" s="13">
        <v>1</v>
      </c>
      <c r="H41" s="9"/>
      <c r="I41" s="14"/>
      <c r="J41" s="17">
        <v>1</v>
      </c>
      <c r="K41" s="10"/>
      <c r="L41" s="18"/>
      <c r="M41" s="13"/>
      <c r="N41" s="9"/>
      <c r="O41" s="14"/>
      <c r="P41" s="17"/>
      <c r="Q41" s="10"/>
      <c r="R41" s="18"/>
      <c r="S41" s="13">
        <v>1</v>
      </c>
      <c r="T41" s="9"/>
      <c r="U41" s="14"/>
      <c r="V41" s="17">
        <v>1</v>
      </c>
      <c r="W41" s="10"/>
      <c r="X41" s="18"/>
      <c r="Y41" s="13"/>
      <c r="Z41" s="9"/>
      <c r="AA41" s="14"/>
      <c r="AB41" s="17"/>
      <c r="AC41" s="10"/>
      <c r="AD41" s="18"/>
      <c r="AE41" s="13"/>
      <c r="AF41" s="9">
        <v>1</v>
      </c>
      <c r="AG41" s="14"/>
      <c r="AH41" s="17"/>
      <c r="AI41" s="10"/>
      <c r="AJ41" s="18"/>
      <c r="AK41" s="13"/>
      <c r="AL41" s="9"/>
      <c r="AM41" s="14"/>
      <c r="AN41" s="17">
        <v>1</v>
      </c>
      <c r="AO41" s="10"/>
      <c r="AP41" s="18"/>
      <c r="AQ41" s="13"/>
      <c r="AR41" s="9"/>
      <c r="AS41" s="14"/>
      <c r="AT41" s="17"/>
      <c r="AU41" s="10"/>
      <c r="AV41" s="18"/>
      <c r="AW41" s="13"/>
      <c r="AX41" s="9"/>
      <c r="AY41" s="14">
        <v>1</v>
      </c>
      <c r="AZ41" s="17"/>
      <c r="BA41" s="10"/>
      <c r="BB41" s="18"/>
      <c r="BC41" s="13"/>
      <c r="BD41" s="9"/>
      <c r="BE41" s="14"/>
      <c r="BF41" s="17"/>
      <c r="BG41" s="10"/>
      <c r="BH41" s="18"/>
      <c r="BI41" s="13"/>
      <c r="BJ41" s="9">
        <v>1</v>
      </c>
      <c r="BK41" s="14"/>
      <c r="BL41" s="17"/>
      <c r="BM41" s="10"/>
      <c r="BN41" s="18"/>
      <c r="BO41" s="13"/>
      <c r="BP41" s="9">
        <v>1</v>
      </c>
      <c r="BQ41" s="14"/>
      <c r="BR41" s="17">
        <v>1</v>
      </c>
      <c r="BS41" s="10"/>
      <c r="BT41" s="18"/>
      <c r="BU41" s="13"/>
      <c r="BV41" s="9"/>
      <c r="BW41" s="14"/>
      <c r="BX41" s="17"/>
      <c r="BY41" s="10"/>
      <c r="BZ41" s="18"/>
      <c r="CA41" s="13"/>
      <c r="CB41" s="9"/>
      <c r="CC41" s="14"/>
      <c r="CD41" s="17"/>
      <c r="CE41" s="10"/>
      <c r="CF41" s="18"/>
      <c r="CG41" s="8">
        <f t="shared" si="3"/>
        <v>107</v>
      </c>
    </row>
    <row r="42" spans="1:85" ht="15.75" customHeight="1">
      <c r="A42" s="3">
        <v>4</v>
      </c>
      <c r="B42" s="122" t="s">
        <v>172</v>
      </c>
      <c r="C42" s="122" t="s">
        <v>173</v>
      </c>
      <c r="D42" s="122">
        <v>1994</v>
      </c>
      <c r="E42" s="122" t="s">
        <v>19</v>
      </c>
      <c r="F42" s="122" t="s">
        <v>156</v>
      </c>
      <c r="G42" s="13">
        <v>1</v>
      </c>
      <c r="H42" s="9"/>
      <c r="I42" s="14"/>
      <c r="J42" s="17">
        <v>1</v>
      </c>
      <c r="K42" s="10"/>
      <c r="L42" s="18"/>
      <c r="M42" s="13"/>
      <c r="N42" s="9"/>
      <c r="O42" s="14"/>
      <c r="P42" s="17"/>
      <c r="Q42" s="10"/>
      <c r="R42" s="18"/>
      <c r="S42" s="13"/>
      <c r="T42" s="9">
        <v>1</v>
      </c>
      <c r="U42" s="14"/>
      <c r="V42" s="17">
        <v>1</v>
      </c>
      <c r="W42" s="10"/>
      <c r="X42" s="18"/>
      <c r="Y42" s="13"/>
      <c r="Z42" s="9"/>
      <c r="AA42" s="14"/>
      <c r="AB42" s="17"/>
      <c r="AC42" s="10"/>
      <c r="AD42" s="18"/>
      <c r="AE42" s="13"/>
      <c r="AF42" s="9">
        <v>1</v>
      </c>
      <c r="AG42" s="14"/>
      <c r="AH42" s="17"/>
      <c r="AI42" s="10"/>
      <c r="AJ42" s="18"/>
      <c r="AK42" s="13"/>
      <c r="AL42" s="9"/>
      <c r="AM42" s="14"/>
      <c r="AN42" s="17">
        <v>1</v>
      </c>
      <c r="AO42" s="10"/>
      <c r="AP42" s="18"/>
      <c r="AQ42" s="13"/>
      <c r="AR42" s="9"/>
      <c r="AS42" s="14"/>
      <c r="AT42" s="17"/>
      <c r="AU42" s="10"/>
      <c r="AV42" s="18"/>
      <c r="AW42" s="13"/>
      <c r="AX42" s="9"/>
      <c r="AY42" s="14">
        <v>1</v>
      </c>
      <c r="AZ42" s="17"/>
      <c r="BA42" s="10"/>
      <c r="BB42" s="18"/>
      <c r="BC42" s="13"/>
      <c r="BD42" s="9"/>
      <c r="BE42" s="14"/>
      <c r="BF42" s="17"/>
      <c r="BG42" s="10"/>
      <c r="BH42" s="18"/>
      <c r="BI42" s="13"/>
      <c r="BJ42" s="9">
        <v>1</v>
      </c>
      <c r="BK42" s="14"/>
      <c r="BL42" s="17"/>
      <c r="BM42" s="10"/>
      <c r="BN42" s="18"/>
      <c r="BO42" s="13"/>
      <c r="BP42" s="9">
        <v>1</v>
      </c>
      <c r="BQ42" s="14"/>
      <c r="BR42" s="17">
        <v>1</v>
      </c>
      <c r="BS42" s="10"/>
      <c r="BT42" s="18"/>
      <c r="BU42" s="13"/>
      <c r="BV42" s="9">
        <v>1</v>
      </c>
      <c r="BW42" s="14"/>
      <c r="BX42" s="17"/>
      <c r="BY42" s="10"/>
      <c r="BZ42" s="18"/>
      <c r="CA42" s="13"/>
      <c r="CB42" s="9"/>
      <c r="CC42" s="14"/>
      <c r="CD42" s="17"/>
      <c r="CE42" s="10"/>
      <c r="CF42" s="18"/>
      <c r="CG42" s="8">
        <f t="shared" si="3"/>
        <v>102</v>
      </c>
    </row>
    <row r="43" spans="1:85">
      <c r="A43" s="3">
        <v>5</v>
      </c>
      <c r="B43" s="122" t="s">
        <v>171</v>
      </c>
      <c r="C43" s="122" t="s">
        <v>131</v>
      </c>
      <c r="D43" s="122">
        <v>1982</v>
      </c>
      <c r="E43" s="122" t="s">
        <v>22</v>
      </c>
      <c r="F43" s="122" t="s">
        <v>118</v>
      </c>
      <c r="G43" s="13">
        <v>1</v>
      </c>
      <c r="H43" s="9"/>
      <c r="I43" s="14"/>
      <c r="J43" s="17">
        <v>1</v>
      </c>
      <c r="K43" s="10"/>
      <c r="L43" s="18"/>
      <c r="M43" s="13"/>
      <c r="N43" s="9"/>
      <c r="O43" s="14"/>
      <c r="P43" s="17"/>
      <c r="Q43" s="10"/>
      <c r="R43" s="18"/>
      <c r="S43" s="13"/>
      <c r="T43" s="9"/>
      <c r="U43" s="14">
        <v>1</v>
      </c>
      <c r="V43" s="17"/>
      <c r="W43" s="10">
        <v>1</v>
      </c>
      <c r="X43" s="18"/>
      <c r="Y43" s="13"/>
      <c r="Z43" s="9"/>
      <c r="AA43" s="14"/>
      <c r="AB43" s="17"/>
      <c r="AC43" s="10"/>
      <c r="AD43" s="18"/>
      <c r="AE43" s="13"/>
      <c r="AF43" s="9"/>
      <c r="AG43" s="14"/>
      <c r="AH43" s="17"/>
      <c r="AI43" s="10"/>
      <c r="AJ43" s="18"/>
      <c r="AK43" s="13"/>
      <c r="AL43" s="9"/>
      <c r="AM43" s="14"/>
      <c r="AN43" s="17">
        <v>1</v>
      </c>
      <c r="AO43" s="10"/>
      <c r="AP43" s="18"/>
      <c r="AQ43" s="13"/>
      <c r="AR43" s="9"/>
      <c r="AS43" s="14"/>
      <c r="AT43" s="17"/>
      <c r="AU43" s="10"/>
      <c r="AV43" s="18"/>
      <c r="AW43" s="13"/>
      <c r="AX43" s="9"/>
      <c r="AY43" s="14"/>
      <c r="AZ43" s="17"/>
      <c r="BA43" s="10"/>
      <c r="BB43" s="18"/>
      <c r="BC43" s="13"/>
      <c r="BD43" s="9"/>
      <c r="BE43" s="14"/>
      <c r="BF43" s="17"/>
      <c r="BG43" s="10"/>
      <c r="BH43" s="18"/>
      <c r="BI43" s="13"/>
      <c r="BJ43" s="9">
        <v>1</v>
      </c>
      <c r="BK43" s="14"/>
      <c r="BL43" s="17"/>
      <c r="BM43" s="10"/>
      <c r="BN43" s="18"/>
      <c r="BO43" s="13"/>
      <c r="BP43" s="9">
        <v>1</v>
      </c>
      <c r="BQ43" s="14"/>
      <c r="BR43" s="17">
        <v>1</v>
      </c>
      <c r="BS43" s="10"/>
      <c r="BT43" s="18"/>
      <c r="BU43" s="13"/>
      <c r="BV43" s="9"/>
      <c r="BW43" s="14"/>
      <c r="BX43" s="17"/>
      <c r="BY43" s="10"/>
      <c r="BZ43" s="18"/>
      <c r="CA43" s="13"/>
      <c r="CB43" s="9"/>
      <c r="CC43" s="14"/>
      <c r="CD43" s="17"/>
      <c r="CE43" s="10"/>
      <c r="CF43" s="18"/>
      <c r="CG43" s="8">
        <f t="shared" si="3"/>
        <v>67</v>
      </c>
    </row>
    <row r="44" spans="1:85">
      <c r="A44" s="3">
        <v>6</v>
      </c>
      <c r="B44" s="122" t="s">
        <v>177</v>
      </c>
      <c r="C44" s="122" t="s">
        <v>33</v>
      </c>
      <c r="D44" s="122">
        <v>1990</v>
      </c>
      <c r="E44" s="122" t="s">
        <v>19</v>
      </c>
      <c r="F44" s="122" t="s">
        <v>168</v>
      </c>
      <c r="G44" s="13">
        <v>1</v>
      </c>
      <c r="H44" s="9"/>
      <c r="I44" s="14"/>
      <c r="J44" s="17">
        <v>1</v>
      </c>
      <c r="K44" s="10"/>
      <c r="L44" s="18"/>
      <c r="M44" s="13"/>
      <c r="N44" s="9"/>
      <c r="O44" s="14"/>
      <c r="P44" s="17"/>
      <c r="Q44" s="10"/>
      <c r="R44" s="18"/>
      <c r="S44" s="13"/>
      <c r="T44" s="9">
        <v>1</v>
      </c>
      <c r="U44" s="14"/>
      <c r="V44" s="17"/>
      <c r="W44" s="10">
        <v>1</v>
      </c>
      <c r="X44" s="18"/>
      <c r="Y44" s="13"/>
      <c r="Z44" s="9"/>
      <c r="AA44" s="14"/>
      <c r="AB44" s="17"/>
      <c r="AC44" s="10"/>
      <c r="AD44" s="18"/>
      <c r="AE44" s="13"/>
      <c r="AF44" s="9"/>
      <c r="AG44" s="14"/>
      <c r="AH44" s="17"/>
      <c r="AI44" s="10"/>
      <c r="AJ44" s="18"/>
      <c r="AK44" s="13"/>
      <c r="AL44" s="9"/>
      <c r="AM44" s="14"/>
      <c r="AN44" s="17">
        <v>1</v>
      </c>
      <c r="AO44" s="10"/>
      <c r="AP44" s="18"/>
      <c r="AQ44" s="13"/>
      <c r="AR44" s="9"/>
      <c r="AS44" s="14"/>
      <c r="AT44" s="17"/>
      <c r="AU44" s="10"/>
      <c r="AV44" s="18"/>
      <c r="AW44" s="13"/>
      <c r="AX44" s="9"/>
      <c r="AY44" s="14"/>
      <c r="AZ44" s="17"/>
      <c r="BA44" s="10"/>
      <c r="BB44" s="18"/>
      <c r="BC44" s="13"/>
      <c r="BD44" s="9"/>
      <c r="BE44" s="14"/>
      <c r="BF44" s="17"/>
      <c r="BG44" s="10"/>
      <c r="BH44" s="18"/>
      <c r="BI44" s="13"/>
      <c r="BJ44" s="9">
        <v>1</v>
      </c>
      <c r="BK44" s="14"/>
      <c r="BL44" s="17"/>
      <c r="BM44" s="10"/>
      <c r="BN44" s="18"/>
      <c r="BO44" s="13"/>
      <c r="BP44" s="9">
        <v>1</v>
      </c>
      <c r="BQ44" s="14"/>
      <c r="BR44" s="17"/>
      <c r="BS44" s="10"/>
      <c r="BT44" s="18">
        <v>1</v>
      </c>
      <c r="BU44" s="13"/>
      <c r="BV44" s="9"/>
      <c r="BW44" s="14"/>
      <c r="BX44" s="17"/>
      <c r="BY44" s="10"/>
      <c r="BZ44" s="18"/>
      <c r="CA44" s="13"/>
      <c r="CB44" s="9"/>
      <c r="CC44" s="14"/>
      <c r="CD44" s="17"/>
      <c r="CE44" s="10"/>
      <c r="CF44" s="18"/>
      <c r="CG44" s="8">
        <f t="shared" si="3"/>
        <v>58</v>
      </c>
    </row>
    <row r="45" spans="1:85">
      <c r="A45" s="3">
        <v>7</v>
      </c>
      <c r="B45" s="122" t="s">
        <v>94</v>
      </c>
      <c r="C45" s="122" t="s">
        <v>95</v>
      </c>
      <c r="D45" s="122">
        <v>1992</v>
      </c>
      <c r="E45" s="122" t="s">
        <v>22</v>
      </c>
      <c r="F45" s="122" t="s">
        <v>118</v>
      </c>
      <c r="G45" s="13">
        <v>1</v>
      </c>
      <c r="H45" s="9"/>
      <c r="I45" s="14"/>
      <c r="J45" s="17">
        <v>1</v>
      </c>
      <c r="K45" s="10"/>
      <c r="L45" s="18"/>
      <c r="M45" s="13"/>
      <c r="N45" s="9"/>
      <c r="O45" s="14"/>
      <c r="P45" s="17"/>
      <c r="Q45" s="10"/>
      <c r="R45" s="18"/>
      <c r="S45" s="13"/>
      <c r="T45" s="9"/>
      <c r="U45" s="14"/>
      <c r="V45" s="17"/>
      <c r="W45" s="10">
        <v>1</v>
      </c>
      <c r="X45" s="18"/>
      <c r="Y45" s="13"/>
      <c r="Z45" s="9"/>
      <c r="AA45" s="14"/>
      <c r="AB45" s="17"/>
      <c r="AC45" s="10"/>
      <c r="AD45" s="18"/>
      <c r="AE45" s="13"/>
      <c r="AF45" s="9"/>
      <c r="AG45" s="14"/>
      <c r="AH45" s="17"/>
      <c r="AI45" s="10"/>
      <c r="AJ45" s="18"/>
      <c r="AK45" s="13"/>
      <c r="AL45" s="9"/>
      <c r="AM45" s="14"/>
      <c r="AN45" s="17">
        <v>1</v>
      </c>
      <c r="AO45" s="10"/>
      <c r="AP45" s="18"/>
      <c r="AQ45" s="13"/>
      <c r="AR45" s="9"/>
      <c r="AS45" s="14"/>
      <c r="AT45" s="17"/>
      <c r="AU45" s="10"/>
      <c r="AV45" s="18"/>
      <c r="AW45" s="13"/>
      <c r="AX45" s="9"/>
      <c r="AY45" s="14"/>
      <c r="AZ45" s="17"/>
      <c r="BA45" s="10"/>
      <c r="BB45" s="18"/>
      <c r="BC45" s="13"/>
      <c r="BD45" s="9"/>
      <c r="BE45" s="14"/>
      <c r="BF45" s="17"/>
      <c r="BG45" s="10"/>
      <c r="BH45" s="18"/>
      <c r="BI45" s="13"/>
      <c r="BJ45" s="9">
        <v>1</v>
      </c>
      <c r="BK45" s="14"/>
      <c r="BL45" s="17"/>
      <c r="BM45" s="10"/>
      <c r="BN45" s="18"/>
      <c r="BO45" s="13"/>
      <c r="BP45" s="9">
        <v>1</v>
      </c>
      <c r="BQ45" s="14"/>
      <c r="BR45" s="17"/>
      <c r="BS45" s="10">
        <v>1</v>
      </c>
      <c r="BT45" s="18"/>
      <c r="BU45" s="13"/>
      <c r="BV45" s="9">
        <v>1</v>
      </c>
      <c r="BW45" s="14"/>
      <c r="BX45" s="17"/>
      <c r="BY45" s="10"/>
      <c r="BZ45" s="18"/>
      <c r="CA45" s="13"/>
      <c r="CB45" s="9"/>
      <c r="CC45" s="14"/>
      <c r="CD45" s="17"/>
      <c r="CE45" s="10"/>
      <c r="CF45" s="18"/>
      <c r="CG45" s="8">
        <f t="shared" si="3"/>
        <v>54</v>
      </c>
    </row>
    <row r="46" spans="1:85">
      <c r="A46" s="3">
        <v>8</v>
      </c>
      <c r="B46" s="122" t="s">
        <v>75</v>
      </c>
      <c r="C46" s="122" t="s">
        <v>76</v>
      </c>
      <c r="D46" s="122">
        <v>1991</v>
      </c>
      <c r="E46" s="122" t="s">
        <v>19</v>
      </c>
      <c r="F46" s="122" t="s">
        <v>168</v>
      </c>
      <c r="G46" s="13">
        <v>1</v>
      </c>
      <c r="H46" s="9"/>
      <c r="I46" s="14"/>
      <c r="J46" s="17">
        <v>1</v>
      </c>
      <c r="K46" s="10"/>
      <c r="L46" s="18"/>
      <c r="M46" s="13"/>
      <c r="N46" s="9"/>
      <c r="O46" s="14"/>
      <c r="P46" s="17"/>
      <c r="Q46" s="10"/>
      <c r="R46" s="18"/>
      <c r="S46" s="13"/>
      <c r="T46" s="9"/>
      <c r="U46" s="14"/>
      <c r="V46" s="17"/>
      <c r="W46" s="10">
        <v>1</v>
      </c>
      <c r="X46" s="18"/>
      <c r="Y46" s="13"/>
      <c r="Z46" s="9"/>
      <c r="AA46" s="14"/>
      <c r="AB46" s="17"/>
      <c r="AC46" s="10"/>
      <c r="AD46" s="18"/>
      <c r="AE46" s="13"/>
      <c r="AF46" s="9"/>
      <c r="AG46" s="14"/>
      <c r="AH46" s="17"/>
      <c r="AI46" s="10"/>
      <c r="AJ46" s="18"/>
      <c r="AK46" s="13"/>
      <c r="AL46" s="9"/>
      <c r="AM46" s="14"/>
      <c r="AN46" s="17">
        <v>1</v>
      </c>
      <c r="AO46" s="10"/>
      <c r="AP46" s="18"/>
      <c r="AQ46" s="13"/>
      <c r="AR46" s="9"/>
      <c r="AS46" s="14"/>
      <c r="AT46" s="17"/>
      <c r="AU46" s="10"/>
      <c r="AV46" s="18"/>
      <c r="AW46" s="13"/>
      <c r="AX46" s="9"/>
      <c r="AY46" s="14"/>
      <c r="AZ46" s="17"/>
      <c r="BA46" s="10"/>
      <c r="BB46" s="18"/>
      <c r="BC46" s="13"/>
      <c r="BD46" s="9"/>
      <c r="BE46" s="14"/>
      <c r="BF46" s="17"/>
      <c r="BG46" s="10"/>
      <c r="BH46" s="18"/>
      <c r="BI46" s="13"/>
      <c r="BJ46" s="9">
        <v>1</v>
      </c>
      <c r="BK46" s="14"/>
      <c r="BL46" s="17"/>
      <c r="BM46" s="10"/>
      <c r="BN46" s="18"/>
      <c r="BO46" s="13"/>
      <c r="BP46" s="9">
        <v>1</v>
      </c>
      <c r="BQ46" s="14"/>
      <c r="BR46" s="17"/>
      <c r="BS46" s="10">
        <v>1</v>
      </c>
      <c r="BT46" s="18"/>
      <c r="BU46" s="13"/>
      <c r="BV46" s="9"/>
      <c r="BW46" s="14"/>
      <c r="BX46" s="17"/>
      <c r="BY46" s="10"/>
      <c r="BZ46" s="18"/>
      <c r="CA46" s="13"/>
      <c r="CB46" s="9"/>
      <c r="CC46" s="14"/>
      <c r="CD46" s="17"/>
      <c r="CE46" s="10"/>
      <c r="CF46" s="18"/>
      <c r="CG46" s="8">
        <f t="shared" si="3"/>
        <v>50</v>
      </c>
    </row>
    <row r="47" spans="1:85">
      <c r="A47" s="3">
        <v>9</v>
      </c>
      <c r="B47" s="122" t="s">
        <v>165</v>
      </c>
      <c r="C47" s="122" t="s">
        <v>166</v>
      </c>
      <c r="D47" s="122">
        <v>1992</v>
      </c>
      <c r="E47" s="122" t="s">
        <v>22</v>
      </c>
      <c r="F47" s="122" t="s">
        <v>158</v>
      </c>
      <c r="G47" s="13">
        <v>1</v>
      </c>
      <c r="H47" s="9"/>
      <c r="I47" s="14"/>
      <c r="J47" s="17">
        <v>1</v>
      </c>
      <c r="K47" s="10"/>
      <c r="L47" s="18"/>
      <c r="M47" s="13"/>
      <c r="N47" s="9"/>
      <c r="O47" s="14"/>
      <c r="P47" s="17"/>
      <c r="Q47" s="10"/>
      <c r="R47" s="18"/>
      <c r="S47" s="13"/>
      <c r="T47" s="9"/>
      <c r="U47" s="14"/>
      <c r="V47" s="17"/>
      <c r="W47" s="10">
        <v>1</v>
      </c>
      <c r="X47" s="18"/>
      <c r="Y47" s="13"/>
      <c r="Z47" s="9"/>
      <c r="AA47" s="14"/>
      <c r="AB47" s="17"/>
      <c r="AC47" s="10"/>
      <c r="AD47" s="18"/>
      <c r="AE47" s="13"/>
      <c r="AF47" s="9"/>
      <c r="AG47" s="14"/>
      <c r="AH47" s="17"/>
      <c r="AI47" s="10"/>
      <c r="AJ47" s="18"/>
      <c r="AK47" s="13"/>
      <c r="AL47" s="9"/>
      <c r="AM47" s="14"/>
      <c r="AN47" s="17">
        <v>1</v>
      </c>
      <c r="AO47" s="10"/>
      <c r="AP47" s="18"/>
      <c r="AQ47" s="13"/>
      <c r="AR47" s="9"/>
      <c r="AS47" s="14"/>
      <c r="AT47" s="17"/>
      <c r="AU47" s="10"/>
      <c r="AV47" s="18"/>
      <c r="AW47" s="13"/>
      <c r="AX47" s="9"/>
      <c r="AY47" s="14"/>
      <c r="AZ47" s="17"/>
      <c r="BA47" s="10"/>
      <c r="BB47" s="18"/>
      <c r="BC47" s="13"/>
      <c r="BD47" s="9"/>
      <c r="BE47" s="14"/>
      <c r="BF47" s="17"/>
      <c r="BG47" s="10"/>
      <c r="BH47" s="18"/>
      <c r="BI47" s="13"/>
      <c r="BJ47" s="9"/>
      <c r="BK47" s="14"/>
      <c r="BL47" s="17"/>
      <c r="BM47" s="10"/>
      <c r="BN47" s="18"/>
      <c r="BO47" s="13"/>
      <c r="BP47" s="9">
        <v>1</v>
      </c>
      <c r="BQ47" s="14"/>
      <c r="BR47" s="17"/>
      <c r="BS47" s="10">
        <v>1</v>
      </c>
      <c r="BT47" s="18"/>
      <c r="BU47" s="13"/>
      <c r="BV47" s="9"/>
      <c r="BW47" s="14"/>
      <c r="BX47" s="17"/>
      <c r="BY47" s="10"/>
      <c r="BZ47" s="18"/>
      <c r="CA47" s="13"/>
      <c r="CB47" s="9"/>
      <c r="CC47" s="14"/>
      <c r="CD47" s="17"/>
      <c r="CE47" s="10"/>
      <c r="CF47" s="18"/>
      <c r="CG47" s="8">
        <f t="shared" si="3"/>
        <v>44</v>
      </c>
    </row>
    <row r="48" spans="1:85" ht="15.75" thickBot="1">
      <c r="A48" s="3">
        <v>10</v>
      </c>
      <c r="B48" s="4"/>
      <c r="C48" s="4"/>
      <c r="D48" s="3"/>
      <c r="E48" s="3"/>
      <c r="F48" s="3"/>
      <c r="G48" s="30"/>
      <c r="H48" s="31"/>
      <c r="I48" s="49"/>
      <c r="J48" s="35"/>
      <c r="K48" s="36"/>
      <c r="L48" s="37"/>
      <c r="M48" s="30"/>
      <c r="N48" s="31"/>
      <c r="O48" s="49"/>
      <c r="P48" s="35"/>
      <c r="Q48" s="36"/>
      <c r="R48" s="37"/>
      <c r="S48" s="30"/>
      <c r="T48" s="31"/>
      <c r="U48" s="49"/>
      <c r="V48" s="35"/>
      <c r="W48" s="36"/>
      <c r="X48" s="37"/>
      <c r="Y48" s="30"/>
      <c r="Z48" s="31"/>
      <c r="AA48" s="49"/>
      <c r="AB48" s="35"/>
      <c r="AC48" s="36"/>
      <c r="AD48" s="37"/>
      <c r="AE48" s="30"/>
      <c r="AF48" s="31"/>
      <c r="AG48" s="49"/>
      <c r="AH48" s="35"/>
      <c r="AI48" s="36"/>
      <c r="AJ48" s="37"/>
      <c r="AK48" s="30"/>
      <c r="AL48" s="31"/>
      <c r="AM48" s="49"/>
      <c r="AN48" s="35"/>
      <c r="AO48" s="36"/>
      <c r="AP48" s="37"/>
      <c r="AQ48" s="30"/>
      <c r="AR48" s="31"/>
      <c r="AS48" s="49"/>
      <c r="AT48" s="35"/>
      <c r="AU48" s="36"/>
      <c r="AV48" s="37"/>
      <c r="AW48" s="30"/>
      <c r="AX48" s="31"/>
      <c r="AY48" s="49"/>
      <c r="AZ48" s="35"/>
      <c r="BA48" s="36"/>
      <c r="BB48" s="37"/>
      <c r="BC48" s="30"/>
      <c r="BD48" s="31"/>
      <c r="BE48" s="49"/>
      <c r="BF48" s="35"/>
      <c r="BG48" s="36"/>
      <c r="BH48" s="37"/>
      <c r="BI48" s="30"/>
      <c r="BJ48" s="31"/>
      <c r="BK48" s="49"/>
      <c r="BL48" s="35"/>
      <c r="BM48" s="36"/>
      <c r="BN48" s="37"/>
      <c r="BO48" s="30"/>
      <c r="BP48" s="31"/>
      <c r="BQ48" s="49"/>
      <c r="BR48" s="35"/>
      <c r="BS48" s="36"/>
      <c r="BT48" s="37"/>
      <c r="BU48" s="30"/>
      <c r="BV48" s="31"/>
      <c r="BW48" s="49"/>
      <c r="BX48" s="35"/>
      <c r="BY48" s="36"/>
      <c r="BZ48" s="37"/>
      <c r="CA48" s="30"/>
      <c r="CB48" s="31"/>
      <c r="CC48" s="49"/>
      <c r="CD48" s="35"/>
      <c r="CE48" s="36"/>
      <c r="CF48" s="37"/>
      <c r="CG48" s="8">
        <f t="shared" ref="CG48" si="4">$G$6*G48+$H$6*H48+$I$6*I48+$J$6*J48+$K$6*K48+$L$6*L48+$M$6*M48+$N$6*N48+$O$6*O48+$P$6*P48+$Q$6*Q48+$R$6*R48+$S$6*S48+$T$6*T48+$U$6*U48+$V$6*V48+$W$6*W48+$X$6*X48+$Y$6*Y48+$Z$6*Z48+$AA$6*AA48+$AB$6*AB48+$AC$6*AC48+$AD$6*AD48+$AE$6*AE48+$AF$6*AF48+$AG$6*AG48+$AH$6*AH48+$AI$6*AI48+$AJ$6*AJ48+$AK$6*AK48+$AL$6*AL48+$AM$6*AM48+$AN$6*AN48+$AO$6*AO48+$AP$6*AP48+$AQ$6*AQ48+$AR$6*AR48+$AS$6*AS48+$AT$6*AT48+$AU$6*AU48+$AV$6*AV48+$AW$6*AW48+$AX$6*AX48+$AY$6*AY48+$AZ$6*AZ48+$BA$6*BA48+$BB$6*BB48+$BC$6*BC48+$BD$6*BD48+$BE$6*BE48+$BF$6*BF48+$BG$6*BG48+$BH$6*BH48+BI48*$BI$6+BJ48*$BJ$6+BK48*$BK$6+BL48*$BL$6+BM48*$BM$6+BN48*$BN$6+BO48*$BO$6+BP48*$BP$6+BQ48*$BQ$6+BR48*$BR$6+BS48*$BS$6+BT48*$BT$6+BU48*$BU$6+BV48*$BV$6+BW48*$BW$6+BX48*$BX$6+BY48*$BY$6+BZ48*$BZ$6+CA48*$CA$6+CB48*$CB$6+CC48*$CC$6+CD48*$CD$6+CE48*$CE$6+CF48*$CF$6</f>
        <v>0</v>
      </c>
    </row>
    <row r="49" spans="1:6" s="21" customFormat="1">
      <c r="A49" s="20"/>
      <c r="D49" s="22"/>
      <c r="E49" s="22"/>
      <c r="F49" s="22"/>
    </row>
    <row r="50" spans="1:6" s="21" customFormat="1">
      <c r="A50" s="20"/>
      <c r="D50" s="22"/>
      <c r="E50" s="22"/>
      <c r="F50" s="22"/>
    </row>
    <row r="51" spans="1:6" s="21" customFormat="1">
      <c r="A51" s="20"/>
      <c r="D51" s="22"/>
      <c r="E51" s="22"/>
      <c r="F51" s="22"/>
    </row>
    <row r="52" spans="1:6" s="21" customFormat="1">
      <c r="A52" s="20"/>
      <c r="D52" s="22"/>
      <c r="E52" s="22"/>
      <c r="F52" s="22"/>
    </row>
    <row r="53" spans="1:6" s="21" customFormat="1">
      <c r="A53" s="20"/>
      <c r="D53" s="22"/>
      <c r="E53" s="22"/>
      <c r="F53" s="22"/>
    </row>
    <row r="54" spans="1:6" s="21" customFormat="1">
      <c r="A54" s="20"/>
      <c r="D54" s="22"/>
      <c r="E54" s="22"/>
      <c r="F54" s="22"/>
    </row>
    <row r="55" spans="1:6" s="21" customFormat="1">
      <c r="A55" s="20"/>
      <c r="D55" s="22"/>
      <c r="E55" s="22"/>
      <c r="F55" s="22"/>
    </row>
    <row r="56" spans="1:6" s="21" customFormat="1">
      <c r="A56" s="20"/>
      <c r="D56" s="22"/>
      <c r="E56" s="22"/>
      <c r="F56" s="22"/>
    </row>
    <row r="57" spans="1:6" s="21" customFormat="1">
      <c r="A57" s="20"/>
      <c r="D57" s="22"/>
      <c r="E57" s="22"/>
      <c r="F57" s="22"/>
    </row>
    <row r="58" spans="1:6" s="21" customFormat="1">
      <c r="A58" s="20"/>
      <c r="D58" s="22"/>
      <c r="E58" s="22"/>
      <c r="F58" s="22"/>
    </row>
    <row r="59" spans="1:6" s="21" customFormat="1">
      <c r="A59" s="20"/>
      <c r="D59" s="22"/>
      <c r="E59" s="22"/>
      <c r="F59" s="22"/>
    </row>
    <row r="60" spans="1:6" s="21" customFormat="1">
      <c r="A60" s="20"/>
      <c r="D60" s="22"/>
      <c r="E60" s="22"/>
      <c r="F60" s="22"/>
    </row>
    <row r="61" spans="1:6" s="21" customFormat="1">
      <c r="A61" s="20"/>
      <c r="D61" s="22"/>
      <c r="E61" s="22"/>
      <c r="F61" s="22"/>
    </row>
    <row r="62" spans="1:6" s="21" customFormat="1">
      <c r="A62" s="20"/>
      <c r="D62" s="22"/>
      <c r="E62" s="22"/>
      <c r="F62" s="22"/>
    </row>
    <row r="63" spans="1:6" s="21" customFormat="1">
      <c r="A63" s="20"/>
      <c r="D63" s="22"/>
      <c r="E63" s="22"/>
      <c r="F63" s="22"/>
    </row>
    <row r="64" spans="1:6" s="21" customFormat="1">
      <c r="A64" s="20"/>
      <c r="D64" s="22"/>
      <c r="E64" s="22"/>
      <c r="F64" s="22"/>
    </row>
  </sheetData>
  <sortState ref="B52:CG60">
    <sortCondition descending="1" ref="CG52:CG60"/>
  </sortState>
  <mergeCells count="73">
    <mergeCell ref="A33:D33"/>
    <mergeCell ref="A38:D38"/>
    <mergeCell ref="CA30:CC30"/>
    <mergeCell ref="CD30:CF30"/>
    <mergeCell ref="A31:A32"/>
    <mergeCell ref="B31:B32"/>
    <mergeCell ref="C31:C32"/>
    <mergeCell ref="D31:D32"/>
    <mergeCell ref="E31:E32"/>
    <mergeCell ref="F31:F32"/>
    <mergeCell ref="BL30:BN30"/>
    <mergeCell ref="BO30:BQ30"/>
    <mergeCell ref="BR30:BT30"/>
    <mergeCell ref="BU30:BW30"/>
    <mergeCell ref="BX30:BZ30"/>
    <mergeCell ref="AW30:AY30"/>
    <mergeCell ref="AZ30:BB30"/>
    <mergeCell ref="BC30:BE30"/>
    <mergeCell ref="BF30:BH30"/>
    <mergeCell ref="BI30:BK30"/>
    <mergeCell ref="AH30:AJ30"/>
    <mergeCell ref="AK30:AM30"/>
    <mergeCell ref="AN30:AP30"/>
    <mergeCell ref="AQ30:AS30"/>
    <mergeCell ref="AT30:AV30"/>
    <mergeCell ref="S30:U30"/>
    <mergeCell ref="V30:X30"/>
    <mergeCell ref="Y30:AA30"/>
    <mergeCell ref="AB30:AD30"/>
    <mergeCell ref="AE30:AG30"/>
    <mergeCell ref="A30:D30"/>
    <mergeCell ref="G30:I30"/>
    <mergeCell ref="J30:L30"/>
    <mergeCell ref="M30:O30"/>
    <mergeCell ref="P30:R30"/>
    <mergeCell ref="E5:E6"/>
    <mergeCell ref="F5:F6"/>
    <mergeCell ref="A7:D7"/>
    <mergeCell ref="A11:D11"/>
    <mergeCell ref="AE4:AG4"/>
    <mergeCell ref="V4:X4"/>
    <mergeCell ref="Y4:AA4"/>
    <mergeCell ref="P4:R4"/>
    <mergeCell ref="J4:L4"/>
    <mergeCell ref="G4:I4"/>
    <mergeCell ref="M4:O4"/>
    <mergeCell ref="S4:U4"/>
    <mergeCell ref="AK4:AM4"/>
    <mergeCell ref="AQ4:AS4"/>
    <mergeCell ref="AW4:AY4"/>
    <mergeCell ref="BC4:BE4"/>
    <mergeCell ref="AB4:AD4"/>
    <mergeCell ref="AT4:AV4"/>
    <mergeCell ref="AN4:AP4"/>
    <mergeCell ref="AZ4:BB4"/>
    <mergeCell ref="AH4:AJ4"/>
    <mergeCell ref="CD4:CF4"/>
    <mergeCell ref="BF4:BH4"/>
    <mergeCell ref="BL4:BN4"/>
    <mergeCell ref="BR4:BT4"/>
    <mergeCell ref="BI4:BK4"/>
    <mergeCell ref="BO4:BQ4"/>
    <mergeCell ref="BU4:BW4"/>
    <mergeCell ref="CA4:CC4"/>
    <mergeCell ref="BX4:BZ4"/>
    <mergeCell ref="A1:D1"/>
    <mergeCell ref="A2:D2"/>
    <mergeCell ref="D5:D6"/>
    <mergeCell ref="C5:C6"/>
    <mergeCell ref="B5:B6"/>
    <mergeCell ref="A3:D3"/>
    <mergeCell ref="A5:A6"/>
    <mergeCell ref="A4:D4"/>
  </mergeCells>
  <pageMargins left="0.25" right="0.25" top="0.75" bottom="0.75" header="0.3" footer="0.3"/>
  <pageSetup paperSize="9" scale="67" orientation="landscape" r:id="rId1"/>
  <colBreaks count="2" manualBreakCount="2">
    <brk id="30" max="1048575" man="1"/>
    <brk id="8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51"/>
  <sheetViews>
    <sheetView topLeftCell="A10" zoomScale="70" zoomScaleNormal="70" workbookViewId="0">
      <selection activeCell="E39" sqref="E39"/>
    </sheetView>
  </sheetViews>
  <sheetFormatPr defaultRowHeight="15"/>
  <cols>
    <col min="1" max="1" width="6.140625" style="1" customWidth="1"/>
    <col min="2" max="2" width="11.140625" customWidth="1"/>
    <col min="3" max="3" width="13.5703125" customWidth="1"/>
    <col min="4" max="5" width="9" style="2" customWidth="1"/>
    <col min="6" max="6" width="12.5703125" style="2" customWidth="1"/>
    <col min="7" max="33" width="3.7109375" customWidth="1"/>
    <col min="34" max="34" width="4.85546875" customWidth="1"/>
    <col min="35" max="35" width="3.7109375" customWidth="1"/>
    <col min="36" max="36" width="4.7109375" customWidth="1"/>
    <col min="37" max="45" width="3.7109375" customWidth="1"/>
    <col min="46" max="48" width="4.140625" customWidth="1"/>
    <col min="49" max="63" width="3.7109375" customWidth="1"/>
    <col min="64" max="64" width="4.85546875" customWidth="1"/>
    <col min="65" max="65" width="3.7109375" customWidth="1"/>
    <col min="66" max="66" width="5.5703125" customWidth="1"/>
    <col min="67" max="67" width="4.7109375" customWidth="1"/>
    <col min="68" max="68" width="3.7109375" customWidth="1"/>
    <col min="69" max="69" width="5" customWidth="1"/>
    <col min="70" max="75" width="3.7109375" customWidth="1"/>
    <col min="76" max="84" width="3.7109375" hidden="1" customWidth="1"/>
  </cols>
  <sheetData>
    <row r="1" spans="1:85 16384:16384" s="21" customFormat="1" ht="18.75">
      <c r="A1" s="255" t="s">
        <v>13</v>
      </c>
      <c r="B1" s="255"/>
      <c r="C1" s="255"/>
      <c r="D1" s="255"/>
    </row>
    <row r="2" spans="1:85 16384:16384" s="21" customFormat="1" ht="18.75">
      <c r="A2" s="256">
        <v>42147</v>
      </c>
      <c r="B2" s="255"/>
      <c r="C2" s="255"/>
      <c r="D2" s="255"/>
    </row>
    <row r="3" spans="1:85 16384:16384" s="21" customFormat="1" ht="19.5" thickBot="1">
      <c r="A3" s="298" t="s">
        <v>16</v>
      </c>
      <c r="B3" s="298"/>
      <c r="C3" s="298"/>
      <c r="D3" s="298"/>
      <c r="E3" s="21" t="s">
        <v>115</v>
      </c>
    </row>
    <row r="4" spans="1:85 16384:16384" ht="15.75" thickBot="1">
      <c r="A4" s="301" t="s">
        <v>7</v>
      </c>
      <c r="B4" s="302"/>
      <c r="C4" s="302"/>
      <c r="D4" s="303"/>
      <c r="E4" s="52"/>
      <c r="F4" s="52"/>
      <c r="G4" s="262">
        <v>1</v>
      </c>
      <c r="H4" s="263"/>
      <c r="I4" s="264"/>
      <c r="J4" s="259">
        <v>2</v>
      </c>
      <c r="K4" s="260"/>
      <c r="L4" s="261"/>
      <c r="M4" s="262">
        <v>3</v>
      </c>
      <c r="N4" s="263"/>
      <c r="O4" s="264"/>
      <c r="P4" s="259">
        <v>4</v>
      </c>
      <c r="Q4" s="260"/>
      <c r="R4" s="261"/>
      <c r="S4" s="262">
        <v>5</v>
      </c>
      <c r="T4" s="263"/>
      <c r="U4" s="264"/>
      <c r="V4" s="259">
        <v>6</v>
      </c>
      <c r="W4" s="260"/>
      <c r="X4" s="261"/>
      <c r="Y4" s="262">
        <v>7</v>
      </c>
      <c r="Z4" s="263"/>
      <c r="AA4" s="264"/>
      <c r="AB4" s="259">
        <v>8</v>
      </c>
      <c r="AC4" s="260"/>
      <c r="AD4" s="261"/>
      <c r="AE4" s="262">
        <v>9</v>
      </c>
      <c r="AF4" s="263"/>
      <c r="AG4" s="264"/>
      <c r="AH4" s="259">
        <v>10</v>
      </c>
      <c r="AI4" s="260"/>
      <c r="AJ4" s="261"/>
      <c r="AK4" s="262">
        <v>11</v>
      </c>
      <c r="AL4" s="263"/>
      <c r="AM4" s="264"/>
      <c r="AN4" s="259">
        <v>12</v>
      </c>
      <c r="AO4" s="260"/>
      <c r="AP4" s="261"/>
      <c r="AQ4" s="262">
        <v>13</v>
      </c>
      <c r="AR4" s="263"/>
      <c r="AS4" s="264"/>
      <c r="AT4" s="259">
        <v>14</v>
      </c>
      <c r="AU4" s="260"/>
      <c r="AV4" s="261"/>
      <c r="AW4" s="262">
        <v>15</v>
      </c>
      <c r="AX4" s="263"/>
      <c r="AY4" s="264"/>
      <c r="AZ4" s="259">
        <v>16</v>
      </c>
      <c r="BA4" s="260"/>
      <c r="BB4" s="261"/>
      <c r="BC4" s="262">
        <v>17</v>
      </c>
      <c r="BD4" s="263"/>
      <c r="BE4" s="264"/>
      <c r="BF4" s="259">
        <v>18</v>
      </c>
      <c r="BG4" s="260"/>
      <c r="BH4" s="261"/>
      <c r="BI4" s="262">
        <v>19</v>
      </c>
      <c r="BJ4" s="263"/>
      <c r="BK4" s="264"/>
      <c r="BL4" s="259">
        <v>20</v>
      </c>
      <c r="BM4" s="260"/>
      <c r="BN4" s="261"/>
      <c r="BO4" s="262">
        <v>21</v>
      </c>
      <c r="BP4" s="263"/>
      <c r="BQ4" s="264"/>
      <c r="BR4" s="259">
        <v>22</v>
      </c>
      <c r="BS4" s="260"/>
      <c r="BT4" s="261"/>
      <c r="BU4" s="262">
        <v>23</v>
      </c>
      <c r="BV4" s="263"/>
      <c r="BW4" s="264"/>
      <c r="BX4" s="259">
        <v>24</v>
      </c>
      <c r="BY4" s="260"/>
      <c r="BZ4" s="261"/>
      <c r="CA4" s="262">
        <v>25</v>
      </c>
      <c r="CB4" s="263"/>
      <c r="CC4" s="264"/>
      <c r="CD4" s="259">
        <v>26</v>
      </c>
      <c r="CE4" s="260"/>
      <c r="CF4" s="261"/>
      <c r="CG4" s="21"/>
      <c r="XFD4" s="21"/>
    </row>
    <row r="5" spans="1:85 16384:16384">
      <c r="A5" s="299"/>
      <c r="B5" s="292" t="s">
        <v>0</v>
      </c>
      <c r="C5" s="296" t="s">
        <v>1</v>
      </c>
      <c r="D5" s="296" t="s">
        <v>2</v>
      </c>
      <c r="E5" s="291" t="s">
        <v>12</v>
      </c>
      <c r="F5" s="291" t="s">
        <v>112</v>
      </c>
      <c r="G5" s="11" t="s">
        <v>3</v>
      </c>
      <c r="H5" s="7" t="s">
        <v>4</v>
      </c>
      <c r="I5" s="12" t="s">
        <v>5</v>
      </c>
      <c r="J5" s="15" t="s">
        <v>3</v>
      </c>
      <c r="K5" s="6" t="s">
        <v>4</v>
      </c>
      <c r="L5" s="16" t="s">
        <v>5</v>
      </c>
      <c r="M5" s="11" t="s">
        <v>3</v>
      </c>
      <c r="N5" s="7" t="s">
        <v>4</v>
      </c>
      <c r="O5" s="12" t="s">
        <v>5</v>
      </c>
      <c r="P5" s="15" t="s">
        <v>3</v>
      </c>
      <c r="Q5" s="6" t="s">
        <v>4</v>
      </c>
      <c r="R5" s="16" t="s">
        <v>5</v>
      </c>
      <c r="S5" s="11" t="s">
        <v>3</v>
      </c>
      <c r="T5" s="7" t="s">
        <v>4</v>
      </c>
      <c r="U5" s="12" t="s">
        <v>5</v>
      </c>
      <c r="V5" s="15" t="s">
        <v>3</v>
      </c>
      <c r="W5" s="6" t="s">
        <v>4</v>
      </c>
      <c r="X5" s="16" t="s">
        <v>5</v>
      </c>
      <c r="Y5" s="11" t="s">
        <v>3</v>
      </c>
      <c r="Z5" s="7" t="s">
        <v>4</v>
      </c>
      <c r="AA5" s="12" t="s">
        <v>5</v>
      </c>
      <c r="AB5" s="15" t="s">
        <v>3</v>
      </c>
      <c r="AC5" s="6" t="s">
        <v>4</v>
      </c>
      <c r="AD5" s="16" t="s">
        <v>5</v>
      </c>
      <c r="AE5" s="11" t="s">
        <v>3</v>
      </c>
      <c r="AF5" s="7" t="s">
        <v>4</v>
      </c>
      <c r="AG5" s="12" t="s">
        <v>5</v>
      </c>
      <c r="AH5" s="15" t="s">
        <v>3</v>
      </c>
      <c r="AI5" s="6" t="s">
        <v>4</v>
      </c>
      <c r="AJ5" s="16" t="s">
        <v>5</v>
      </c>
      <c r="AK5" s="11" t="s">
        <v>3</v>
      </c>
      <c r="AL5" s="7" t="s">
        <v>4</v>
      </c>
      <c r="AM5" s="12" t="s">
        <v>5</v>
      </c>
      <c r="AN5" s="15" t="s">
        <v>3</v>
      </c>
      <c r="AO5" s="6" t="s">
        <v>4</v>
      </c>
      <c r="AP5" s="16" t="s">
        <v>5</v>
      </c>
      <c r="AQ5" s="11" t="s">
        <v>3</v>
      </c>
      <c r="AR5" s="7" t="s">
        <v>4</v>
      </c>
      <c r="AS5" s="12" t="s">
        <v>5</v>
      </c>
      <c r="AT5" s="15" t="s">
        <v>3</v>
      </c>
      <c r="AU5" s="6" t="s">
        <v>4</v>
      </c>
      <c r="AV5" s="16" t="s">
        <v>5</v>
      </c>
      <c r="AW5" s="11" t="s">
        <v>3</v>
      </c>
      <c r="AX5" s="7" t="s">
        <v>4</v>
      </c>
      <c r="AY5" s="12" t="s">
        <v>5</v>
      </c>
      <c r="AZ5" s="15" t="s">
        <v>3</v>
      </c>
      <c r="BA5" s="6" t="s">
        <v>4</v>
      </c>
      <c r="BB5" s="16" t="s">
        <v>5</v>
      </c>
      <c r="BC5" s="11" t="s">
        <v>3</v>
      </c>
      <c r="BD5" s="7" t="s">
        <v>4</v>
      </c>
      <c r="BE5" s="12" t="s">
        <v>5</v>
      </c>
      <c r="BF5" s="15" t="s">
        <v>3</v>
      </c>
      <c r="BG5" s="6" t="s">
        <v>4</v>
      </c>
      <c r="BH5" s="16" t="s">
        <v>5</v>
      </c>
      <c r="BI5" s="11" t="s">
        <v>3</v>
      </c>
      <c r="BJ5" s="7" t="s">
        <v>4</v>
      </c>
      <c r="BK5" s="12" t="s">
        <v>5</v>
      </c>
      <c r="BL5" s="15" t="s">
        <v>3</v>
      </c>
      <c r="BM5" s="6" t="s">
        <v>4</v>
      </c>
      <c r="BN5" s="16" t="s">
        <v>5</v>
      </c>
      <c r="BO5" s="11" t="s">
        <v>3</v>
      </c>
      <c r="BP5" s="7" t="s">
        <v>4</v>
      </c>
      <c r="BQ5" s="12" t="s">
        <v>5</v>
      </c>
      <c r="BR5" s="15" t="s">
        <v>3</v>
      </c>
      <c r="BS5" s="6" t="s">
        <v>4</v>
      </c>
      <c r="BT5" s="16" t="s">
        <v>5</v>
      </c>
      <c r="BU5" s="11" t="s">
        <v>3</v>
      </c>
      <c r="BV5" s="7" t="s">
        <v>4</v>
      </c>
      <c r="BW5" s="12" t="s">
        <v>5</v>
      </c>
      <c r="BX5" s="15" t="s">
        <v>3</v>
      </c>
      <c r="BY5" s="6" t="s">
        <v>4</v>
      </c>
      <c r="BZ5" s="16" t="s">
        <v>5</v>
      </c>
      <c r="CA5" s="11" t="s">
        <v>3</v>
      </c>
      <c r="CB5" s="7" t="s">
        <v>4</v>
      </c>
      <c r="CC5" s="12" t="s">
        <v>5</v>
      </c>
      <c r="CD5" s="15" t="s">
        <v>3</v>
      </c>
      <c r="CE5" s="6" t="s">
        <v>4</v>
      </c>
      <c r="CF5" s="16" t="s">
        <v>5</v>
      </c>
      <c r="CG5" s="21"/>
    </row>
    <row r="6" spans="1:85 16384:16384">
      <c r="A6" s="300"/>
      <c r="B6" s="293"/>
      <c r="C6" s="297"/>
      <c r="D6" s="297"/>
      <c r="E6" s="291"/>
      <c r="F6" s="291"/>
      <c r="G6" s="11">
        <v>5</v>
      </c>
      <c r="H6" s="7">
        <v>1</v>
      </c>
      <c r="I6" s="12">
        <v>2</v>
      </c>
      <c r="J6" s="15">
        <v>5</v>
      </c>
      <c r="K6" s="6">
        <v>1</v>
      </c>
      <c r="L6" s="16">
        <v>2</v>
      </c>
      <c r="M6" s="11">
        <v>45</v>
      </c>
      <c r="N6" s="7">
        <v>18</v>
      </c>
      <c r="O6" s="12">
        <v>36</v>
      </c>
      <c r="P6" s="15">
        <v>45</v>
      </c>
      <c r="Q6" s="6">
        <v>18</v>
      </c>
      <c r="R6" s="16">
        <v>36</v>
      </c>
      <c r="S6" s="11">
        <v>15</v>
      </c>
      <c r="T6" s="7">
        <v>6</v>
      </c>
      <c r="U6" s="12">
        <v>12</v>
      </c>
      <c r="V6" s="15">
        <v>9</v>
      </c>
      <c r="W6" s="6">
        <v>3</v>
      </c>
      <c r="X6" s="16">
        <v>6</v>
      </c>
      <c r="Y6" s="11">
        <v>59</v>
      </c>
      <c r="Z6" s="7">
        <v>24</v>
      </c>
      <c r="AA6" s="12">
        <v>48</v>
      </c>
      <c r="AB6" s="15">
        <v>23</v>
      </c>
      <c r="AC6" s="6">
        <v>9</v>
      </c>
      <c r="AD6" s="16">
        <v>18</v>
      </c>
      <c r="AE6" s="11">
        <v>33</v>
      </c>
      <c r="AF6" s="7">
        <v>13</v>
      </c>
      <c r="AG6" s="12">
        <v>26</v>
      </c>
      <c r="AH6" s="15">
        <v>131</v>
      </c>
      <c r="AI6" s="6">
        <v>50</v>
      </c>
      <c r="AJ6" s="16">
        <v>100</v>
      </c>
      <c r="AK6" s="11">
        <v>23</v>
      </c>
      <c r="AL6" s="7">
        <v>9</v>
      </c>
      <c r="AM6" s="12">
        <v>18</v>
      </c>
      <c r="AN6" s="15">
        <v>5</v>
      </c>
      <c r="AO6" s="6">
        <v>1</v>
      </c>
      <c r="AP6" s="16">
        <v>2</v>
      </c>
      <c r="AQ6" s="11">
        <v>93</v>
      </c>
      <c r="AR6" s="7">
        <v>39</v>
      </c>
      <c r="AS6" s="12">
        <v>78</v>
      </c>
      <c r="AT6" s="15">
        <v>59</v>
      </c>
      <c r="AU6" s="6">
        <v>24</v>
      </c>
      <c r="AV6" s="16">
        <v>48</v>
      </c>
      <c r="AW6" s="11">
        <v>23</v>
      </c>
      <c r="AX6" s="7">
        <v>9</v>
      </c>
      <c r="AY6" s="12">
        <v>18</v>
      </c>
      <c r="AZ6" s="15">
        <v>33</v>
      </c>
      <c r="BA6" s="6">
        <v>13</v>
      </c>
      <c r="BB6" s="16">
        <v>26</v>
      </c>
      <c r="BC6" s="11">
        <v>45</v>
      </c>
      <c r="BD6" s="7">
        <v>18</v>
      </c>
      <c r="BE6" s="12">
        <v>36</v>
      </c>
      <c r="BF6" s="15">
        <v>75</v>
      </c>
      <c r="BG6" s="6">
        <v>31</v>
      </c>
      <c r="BH6" s="16">
        <v>62</v>
      </c>
      <c r="BI6" s="11">
        <v>15</v>
      </c>
      <c r="BJ6" s="7">
        <v>6</v>
      </c>
      <c r="BK6" s="12">
        <v>12</v>
      </c>
      <c r="BL6" s="15">
        <v>201</v>
      </c>
      <c r="BM6" s="6">
        <v>75</v>
      </c>
      <c r="BN6" s="16">
        <v>150</v>
      </c>
      <c r="BO6" s="11">
        <v>59</v>
      </c>
      <c r="BP6" s="7">
        <v>24</v>
      </c>
      <c r="BQ6" s="12">
        <v>48</v>
      </c>
      <c r="BR6" s="15">
        <v>7</v>
      </c>
      <c r="BS6" s="6">
        <v>2</v>
      </c>
      <c r="BT6" s="16">
        <v>4</v>
      </c>
      <c r="BU6" s="11">
        <v>11</v>
      </c>
      <c r="BV6" s="7">
        <v>4</v>
      </c>
      <c r="BW6" s="12">
        <v>8</v>
      </c>
      <c r="BX6" s="15"/>
      <c r="BY6" s="6"/>
      <c r="BZ6" s="16"/>
      <c r="CA6" s="11"/>
      <c r="CB6" s="7"/>
      <c r="CC6" s="12"/>
      <c r="CD6" s="15"/>
      <c r="CE6" s="6"/>
      <c r="CF6" s="16"/>
      <c r="CG6" s="5" t="s">
        <v>6</v>
      </c>
    </row>
    <row r="7" spans="1:85 16384:16384">
      <c r="A7" s="275" t="s">
        <v>24</v>
      </c>
      <c r="B7" s="276"/>
      <c r="C7" s="276"/>
      <c r="D7" s="27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</row>
    <row r="8" spans="1:85 16384:16384">
      <c r="A8" s="3">
        <v>1</v>
      </c>
      <c r="B8" s="4" t="s">
        <v>63</v>
      </c>
      <c r="C8" s="4" t="s">
        <v>64</v>
      </c>
      <c r="D8" s="4">
        <v>1992</v>
      </c>
      <c r="E8" s="4" t="s">
        <v>22</v>
      </c>
      <c r="F8" s="4" t="s">
        <v>118</v>
      </c>
      <c r="G8" s="13">
        <v>1</v>
      </c>
      <c r="H8" s="9"/>
      <c r="I8" s="14"/>
      <c r="J8" s="17">
        <v>1</v>
      </c>
      <c r="K8" s="10"/>
      <c r="L8" s="19"/>
      <c r="M8" s="13"/>
      <c r="N8" s="9"/>
      <c r="O8" s="14">
        <v>1</v>
      </c>
      <c r="P8" s="17"/>
      <c r="Q8" s="10"/>
      <c r="R8" s="19">
        <v>1</v>
      </c>
      <c r="S8" s="13">
        <v>1</v>
      </c>
      <c r="T8" s="9"/>
      <c r="U8" s="14"/>
      <c r="V8" s="17">
        <v>1</v>
      </c>
      <c r="W8" s="10"/>
      <c r="X8" s="19"/>
      <c r="Y8" s="13"/>
      <c r="Z8" s="9"/>
      <c r="AA8" s="14">
        <v>1</v>
      </c>
      <c r="AB8" s="17">
        <v>1</v>
      </c>
      <c r="AC8" s="10"/>
      <c r="AD8" s="19"/>
      <c r="AE8" s="13">
        <v>1</v>
      </c>
      <c r="AF8" s="9"/>
      <c r="AG8" s="14"/>
      <c r="AH8" s="17"/>
      <c r="AI8" s="10">
        <v>1</v>
      </c>
      <c r="AJ8" s="19"/>
      <c r="AK8" s="13">
        <v>1</v>
      </c>
      <c r="AL8" s="9"/>
      <c r="AM8" s="14"/>
      <c r="AN8" s="17">
        <v>1</v>
      </c>
      <c r="AO8" s="10"/>
      <c r="AP8" s="19"/>
      <c r="AQ8" s="13">
        <v>1</v>
      </c>
      <c r="AR8" s="9"/>
      <c r="AS8" s="14"/>
      <c r="AT8" s="17">
        <v>1</v>
      </c>
      <c r="AU8" s="10"/>
      <c r="AV8" s="19"/>
      <c r="AW8" s="13">
        <v>1</v>
      </c>
      <c r="AX8" s="9"/>
      <c r="AY8" s="14"/>
      <c r="AZ8" s="17">
        <v>1</v>
      </c>
      <c r="BA8" s="10"/>
      <c r="BB8" s="19"/>
      <c r="BC8" s="13">
        <v>1</v>
      </c>
      <c r="BD8" s="9"/>
      <c r="BE8" s="14"/>
      <c r="BF8" s="17"/>
      <c r="BG8" s="10">
        <v>1</v>
      </c>
      <c r="BH8" s="19"/>
      <c r="BI8" s="13">
        <v>1</v>
      </c>
      <c r="BJ8" s="9"/>
      <c r="BK8" s="14"/>
      <c r="BL8" s="17"/>
      <c r="BM8" s="10">
        <v>1</v>
      </c>
      <c r="BN8" s="19"/>
      <c r="BO8" s="13">
        <v>1</v>
      </c>
      <c r="BP8" s="9"/>
      <c r="BQ8" s="14"/>
      <c r="BR8" s="17">
        <v>1</v>
      </c>
      <c r="BS8" s="10"/>
      <c r="BT8" s="19"/>
      <c r="BU8" s="13">
        <v>1</v>
      </c>
      <c r="BV8" s="9"/>
      <c r="BW8" s="14"/>
      <c r="BX8" s="17"/>
      <c r="BY8" s="10"/>
      <c r="BZ8" s="19"/>
      <c r="CA8" s="13"/>
      <c r="CB8" s="9"/>
      <c r="CC8" s="14"/>
      <c r="CD8" s="17"/>
      <c r="CE8" s="10"/>
      <c r="CF8" s="19"/>
      <c r="CG8" s="27">
        <f>$G$6*G8+$H$6*H8+$I$6*I8+$J$6*J8+$K$6*K8+$L$6*L8+$M$6*M8+$N$6*N8+$O$6*O8+$P$6*P8+$Q$6*Q8+$R$6*R8+$S$6*S8+$T$6*T8+$U$6*U8+$V$6*V8+$W$6*W8+$X$6*X8+$Y$6*Y8+$Z$6*Z8+$AA$6*AA8+$AB$6*AB8+$AC$6*AC8+$AD$6*AD8+$AE$6*AE8+$AF$6*AF8+$AG$6*AG8+$AH$6*AH8+$AI$6*AI8+$AJ$6*AJ8+$AK$6*AK8+$AL$6*AL8+$AM$6*AM8+$AN$6*AN8+$AO$6*AO8+$AP$6*AP8+$AQ$6*AQ8+$AR$6*AR8+$AS$6*AS8+$AT$6*AT8+$AU$6*AU8+$AV$6*AV8+$AW$6*AW8+$AX$6*AX8+$AY$6*AY8+$AZ$6*AZ8+$BA$6*BA8+$BB$6*BB8+$BC$6*BC8+$BD$6*BD8+$BE$6*BE8+$BF$6*BF8+$BG$6*BG8+$BH$6*BH8+$BI$6*BI8+$BJ$6*BJ8+$BK$6*BK8+BL8*$BL$6+BM8*$BM$6+BN8*$BN$6+BO8*$BO$6+BP8*$BP$6+BQ8*$BQ$6+BR8*$BR$6+BS8*$BS$6+BT8*$BT$6+BU8*$BU$6+BV8*$BV$6+BW8*$BW$6+BX8*$BX$6+BY8*$BY$6+BZ8*$BZ$6+CA8*$CA$6+CB8*$CB$6+CC8*$CC$6+CD8*$CD$6+CE8*$CE$6+CF8*$CF$6</f>
        <v>739</v>
      </c>
    </row>
    <row r="9" spans="1:85 16384:16384">
      <c r="A9" s="3">
        <v>2</v>
      </c>
      <c r="B9" s="4" t="s">
        <v>49</v>
      </c>
      <c r="C9" s="4" t="s">
        <v>50</v>
      </c>
      <c r="D9" s="4">
        <v>1988</v>
      </c>
      <c r="E9" s="4" t="s">
        <v>22</v>
      </c>
      <c r="F9" s="4" t="s">
        <v>118</v>
      </c>
      <c r="G9" s="13">
        <v>1</v>
      </c>
      <c r="H9" s="9"/>
      <c r="I9" s="14"/>
      <c r="J9" s="17">
        <v>1</v>
      </c>
      <c r="K9" s="10"/>
      <c r="L9" s="19"/>
      <c r="M9" s="13"/>
      <c r="N9" s="9"/>
      <c r="O9" s="14">
        <v>1</v>
      </c>
      <c r="P9" s="17"/>
      <c r="Q9" s="10"/>
      <c r="R9" s="19">
        <v>1</v>
      </c>
      <c r="S9" s="13">
        <v>1</v>
      </c>
      <c r="T9" s="9"/>
      <c r="U9" s="14"/>
      <c r="V9" s="17">
        <v>1</v>
      </c>
      <c r="W9" s="10"/>
      <c r="X9" s="19"/>
      <c r="Y9" s="13"/>
      <c r="Z9" s="9"/>
      <c r="AA9" s="14">
        <v>1</v>
      </c>
      <c r="AB9" s="17">
        <v>1</v>
      </c>
      <c r="AC9" s="10"/>
      <c r="AD9" s="19"/>
      <c r="AE9" s="13">
        <v>1</v>
      </c>
      <c r="AF9" s="9"/>
      <c r="AG9" s="14"/>
      <c r="AH9" s="17"/>
      <c r="AI9" s="10">
        <v>1</v>
      </c>
      <c r="AJ9" s="19"/>
      <c r="AK9" s="13">
        <v>1</v>
      </c>
      <c r="AL9" s="9"/>
      <c r="AM9" s="14"/>
      <c r="AN9" s="17">
        <v>1</v>
      </c>
      <c r="AO9" s="10"/>
      <c r="AP9" s="19"/>
      <c r="AQ9" s="13">
        <v>1</v>
      </c>
      <c r="AR9" s="9"/>
      <c r="AS9" s="14"/>
      <c r="AT9" s="17">
        <v>1</v>
      </c>
      <c r="AU9" s="10"/>
      <c r="AV9" s="19"/>
      <c r="AW9" s="13">
        <v>1</v>
      </c>
      <c r="AX9" s="9"/>
      <c r="AY9" s="14"/>
      <c r="AZ9" s="17">
        <v>1</v>
      </c>
      <c r="BA9" s="10"/>
      <c r="BB9" s="19"/>
      <c r="BC9" s="13">
        <v>1</v>
      </c>
      <c r="BD9" s="9"/>
      <c r="BE9" s="14"/>
      <c r="BF9" s="17"/>
      <c r="BG9" s="10">
        <v>1</v>
      </c>
      <c r="BH9" s="19"/>
      <c r="BI9" s="13">
        <v>1</v>
      </c>
      <c r="BJ9" s="9"/>
      <c r="BK9" s="14"/>
      <c r="BL9" s="17"/>
      <c r="BM9" s="10">
        <v>1</v>
      </c>
      <c r="BN9" s="19"/>
      <c r="BO9" s="13">
        <v>1</v>
      </c>
      <c r="BP9" s="9"/>
      <c r="BQ9" s="14"/>
      <c r="BR9" s="17">
        <v>1</v>
      </c>
      <c r="BS9" s="10"/>
      <c r="BT9" s="19"/>
      <c r="BU9" s="13">
        <v>1</v>
      </c>
      <c r="BV9" s="9"/>
      <c r="BW9" s="14"/>
      <c r="BX9" s="17"/>
      <c r="BY9" s="10"/>
      <c r="BZ9" s="19"/>
      <c r="CA9" s="13"/>
      <c r="CB9" s="9"/>
      <c r="CC9" s="14"/>
      <c r="CD9" s="17"/>
      <c r="CE9" s="10"/>
      <c r="CF9" s="19"/>
      <c r="CG9" s="27">
        <f>$G$6*G9+$H$6*H9+$I$6*I9+$J$6*J9+$K$6*K9+$L$6*L9+$M$6*M9+$N$6*N9+$O$6*O9+$P$6*P9+$Q$6*Q9+$R$6*R9+$S$6*S9+$T$6*T9+$U$6*U9+$V$6*V9+$W$6*W9+$X$6*X9+$Y$6*Y9+$Z$6*Z9+$AA$6*AA9+$AB$6*AB9+$AC$6*AC9+$AD$6*AD9+$AE$6*AE9+$AF$6*AF9+$AG$6*AG9+$AH$6*AH9+$AI$6*AI9+$AJ$6*AJ9+$AK$6*AK9+$AL$6*AL9+$AM$6*AM9+$AN$6*AN9+$AO$6*AO9+$AP$6*AP9+$AQ$6*AQ9+$AR$6*AR9+$AS$6*AS9+$AT$6*AT9+$AU$6*AU9+$AV$6*AV9+$AW$6*AW9+$AX$6*AX9+$AY$6*AY9+$AZ$6*AZ9+$BA$6*BA9+$BB$6*BB9+$BC$6*BC9+$BD$6*BD9+$BE$6*BE9+$BF$6*BF9+$BG$6*BG9+$BH$6*BH9+$BI$6*BI9+$BJ$6*BJ9+$BK$6*BK9+BL9*$BL$6+BM9*$BM$6+BN9*$BN$6+BO9*$BO$6+BP9*$BP$6+BQ9*$BQ$6+BR9*$BR$6+BS9*$BS$6+BT9*$BT$6+BU9*$BU$6+BV9*$BV$6+BW9*$BW$6+BX9*$BX$6+BY9*$BY$6+BZ9*$BZ$6+CA9*$CA$6+CB9*$CB$6+CC9*$CC$6+CD9*$CD$6+CE9*$CE$6+CF9*$CF$6</f>
        <v>739</v>
      </c>
    </row>
    <row r="10" spans="1:85 16384:16384">
      <c r="A10" s="3">
        <v>3</v>
      </c>
      <c r="B10" s="4" t="s">
        <v>61</v>
      </c>
      <c r="C10" s="4" t="s">
        <v>62</v>
      </c>
      <c r="D10" s="4">
        <v>1974</v>
      </c>
      <c r="E10" s="4" t="s">
        <v>19</v>
      </c>
      <c r="F10" s="4" t="s">
        <v>119</v>
      </c>
      <c r="G10" s="13">
        <v>1</v>
      </c>
      <c r="H10" s="9"/>
      <c r="I10" s="14"/>
      <c r="J10" s="17">
        <v>1</v>
      </c>
      <c r="K10" s="10"/>
      <c r="L10" s="19"/>
      <c r="M10" s="13"/>
      <c r="N10" s="9"/>
      <c r="O10" s="14">
        <v>1</v>
      </c>
      <c r="P10" s="17"/>
      <c r="Q10" s="10"/>
      <c r="R10" s="19">
        <v>1</v>
      </c>
      <c r="S10" s="13">
        <v>1</v>
      </c>
      <c r="T10" s="9"/>
      <c r="U10" s="14"/>
      <c r="V10" s="17">
        <v>1</v>
      </c>
      <c r="W10" s="10"/>
      <c r="X10" s="19"/>
      <c r="Y10" s="13">
        <v>1</v>
      </c>
      <c r="Z10" s="9"/>
      <c r="AA10" s="14"/>
      <c r="AB10" s="17">
        <v>1</v>
      </c>
      <c r="AC10" s="10"/>
      <c r="AD10" s="19"/>
      <c r="AE10" s="13">
        <v>1</v>
      </c>
      <c r="AF10" s="9"/>
      <c r="AG10" s="14"/>
      <c r="AH10" s="17"/>
      <c r="AI10" s="10">
        <v>1</v>
      </c>
      <c r="AJ10" s="19"/>
      <c r="AK10" s="13">
        <v>1</v>
      </c>
      <c r="AL10" s="9"/>
      <c r="AM10" s="14"/>
      <c r="AN10" s="17">
        <v>1</v>
      </c>
      <c r="AO10" s="10"/>
      <c r="AP10" s="19"/>
      <c r="AQ10" s="13">
        <v>1</v>
      </c>
      <c r="AR10" s="9"/>
      <c r="AS10" s="14"/>
      <c r="AT10" s="17">
        <v>1</v>
      </c>
      <c r="AU10" s="10"/>
      <c r="AV10" s="19"/>
      <c r="AW10" s="13">
        <v>1</v>
      </c>
      <c r="AX10" s="9"/>
      <c r="AY10" s="14"/>
      <c r="AZ10" s="17">
        <v>1</v>
      </c>
      <c r="BA10" s="10"/>
      <c r="BB10" s="19"/>
      <c r="BC10" s="13">
        <v>1</v>
      </c>
      <c r="BD10" s="9"/>
      <c r="BE10" s="14"/>
      <c r="BF10" s="17"/>
      <c r="BG10" s="10"/>
      <c r="BH10" s="19"/>
      <c r="BI10" s="13">
        <v>1</v>
      </c>
      <c r="BJ10" s="9"/>
      <c r="BK10" s="14"/>
      <c r="BL10" s="17"/>
      <c r="BM10" s="10"/>
      <c r="BN10" s="19"/>
      <c r="BO10" s="13">
        <v>1</v>
      </c>
      <c r="BP10" s="9"/>
      <c r="BQ10" s="14"/>
      <c r="BR10" s="17">
        <v>1</v>
      </c>
      <c r="BS10" s="10"/>
      <c r="BT10" s="19"/>
      <c r="BU10" s="13">
        <v>1</v>
      </c>
      <c r="BV10" s="9"/>
      <c r="BW10" s="14"/>
      <c r="BX10" s="17"/>
      <c r="BY10" s="10"/>
      <c r="BZ10" s="19"/>
      <c r="CA10" s="13"/>
      <c r="CB10" s="9"/>
      <c r="CC10" s="14"/>
      <c r="CD10" s="17"/>
      <c r="CE10" s="10"/>
      <c r="CF10" s="19"/>
      <c r="CG10" s="27">
        <f>$G$6*G10+$H$6*H10+$I$6*I10+$J$6*J10+$K$6*K10+$L$6*L10+$M$6*M10+$N$6*N10+$O$6*O10+$P$6*P10+$Q$6*Q10+$R$6*R10+$S$6*S10+$T$6*T10+$U$6*U10+$V$6*V10+$W$6*W10+$X$6*X10+$Y$6*Y10+$Z$6*Z10+$AA$6*AA10+$AB$6*AB10+$AC$6*AC10+$AD$6*AD10+$AE$6*AE10+$AF$6*AF10+$AG$6*AG10+$AH$6*AH10+$AI$6*AI10+$AJ$6*AJ10+$AK$6*AK10+$AL$6*AL10+$AM$6*AM10+$AN$6*AN10+$AO$6*AO10+$AP$6*AP10+$AQ$6*AQ10+$AR$6*AR10+$AS$6*AS10+$AT$6*AT10+$AU$6*AU10+$AV$6*AV10+$AW$6*AW10+$AX$6*AX10+$AY$6*AY10+$AZ$6*AZ10+$BA$6*BA10+$BB$6*BB10+$BC$6*BC10+$BD$6*BD10+$BE$6*BE10+$BF$6*BF10+$BG$6*BG10+$BH$6*BH10+$BI$6*BI10+$BJ$6*BJ10+$BK$6*BK10+BL10*$BL$6+BM10*$BM$6+BN10*$BN$6+BO10*$BO$6+BP10*$BP$6+BQ10*$BQ$6+BR10*$BR$6+BS10*$BS$6+BT10*$BT$6+BU10*$BU$6+BV10*$BV$6+BW10*$BW$6+BX10*$BX$6+BY10*$BY$6+BZ10*$BZ$6+CA10*$CA$6+CB10*$CB$6+CC10*$CC$6+CD10*$CD$6+CE10*$CE$6+CF10*$CF$6</f>
        <v>644</v>
      </c>
    </row>
    <row r="11" spans="1:85 16384:16384">
      <c r="A11" s="3">
        <v>4</v>
      </c>
      <c r="B11" s="4" t="s">
        <v>79</v>
      </c>
      <c r="C11" s="4" t="s">
        <v>80</v>
      </c>
      <c r="D11" s="4">
        <v>1998</v>
      </c>
      <c r="E11" s="4" t="s">
        <v>22</v>
      </c>
      <c r="F11" s="4" t="s">
        <v>185</v>
      </c>
      <c r="G11" s="13">
        <v>1</v>
      </c>
      <c r="H11" s="9"/>
      <c r="I11" s="14"/>
      <c r="J11" s="17">
        <v>1</v>
      </c>
      <c r="K11" s="10"/>
      <c r="L11" s="19"/>
      <c r="M11" s="13"/>
      <c r="N11" s="9">
        <v>1</v>
      </c>
      <c r="O11" s="14"/>
      <c r="P11" s="17"/>
      <c r="Q11" s="10"/>
      <c r="R11" s="19">
        <v>1</v>
      </c>
      <c r="S11" s="13">
        <v>1</v>
      </c>
      <c r="T11" s="9"/>
      <c r="U11" s="14"/>
      <c r="V11" s="17">
        <v>1</v>
      </c>
      <c r="W11" s="10"/>
      <c r="X11" s="19"/>
      <c r="Y11" s="13">
        <v>1</v>
      </c>
      <c r="Z11" s="9"/>
      <c r="AA11" s="14"/>
      <c r="AB11" s="17">
        <v>1</v>
      </c>
      <c r="AC11" s="10"/>
      <c r="AD11" s="19"/>
      <c r="AE11" s="13">
        <v>1</v>
      </c>
      <c r="AF11" s="9"/>
      <c r="AG11" s="14"/>
      <c r="AH11" s="17"/>
      <c r="AI11" s="10">
        <v>1</v>
      </c>
      <c r="AJ11" s="19"/>
      <c r="AK11" s="13">
        <v>1</v>
      </c>
      <c r="AL11" s="9"/>
      <c r="AM11" s="14"/>
      <c r="AN11" s="17">
        <v>1</v>
      </c>
      <c r="AO11" s="10"/>
      <c r="AP11" s="19"/>
      <c r="AQ11" s="13"/>
      <c r="AR11" s="9"/>
      <c r="AS11" s="14">
        <v>1</v>
      </c>
      <c r="AT11" s="17">
        <v>1</v>
      </c>
      <c r="AU11" s="10"/>
      <c r="AV11" s="19"/>
      <c r="AW11" s="13">
        <v>1</v>
      </c>
      <c r="AX11" s="9"/>
      <c r="AY11" s="14"/>
      <c r="AZ11" s="17">
        <v>1</v>
      </c>
      <c r="BA11" s="10"/>
      <c r="BB11" s="19"/>
      <c r="BC11" s="13">
        <v>1</v>
      </c>
      <c r="BD11" s="9"/>
      <c r="BE11" s="14"/>
      <c r="BF11" s="17"/>
      <c r="BG11" s="10">
        <v>1</v>
      </c>
      <c r="BH11" s="19"/>
      <c r="BI11" s="13">
        <v>1</v>
      </c>
      <c r="BJ11" s="9"/>
      <c r="BK11" s="14"/>
      <c r="BL11" s="17"/>
      <c r="BM11" s="10"/>
      <c r="BN11" s="19"/>
      <c r="BO11" s="13">
        <v>1</v>
      </c>
      <c r="BP11" s="9"/>
      <c r="BQ11" s="14"/>
      <c r="BR11" s="17"/>
      <c r="BS11" s="10"/>
      <c r="BT11" s="19">
        <v>1</v>
      </c>
      <c r="BU11" s="13"/>
      <c r="BV11" s="9"/>
      <c r="BW11" s="14">
        <v>1</v>
      </c>
      <c r="BX11" s="17"/>
      <c r="BY11" s="10"/>
      <c r="BZ11" s="19"/>
      <c r="CA11" s="13"/>
      <c r="CB11" s="9"/>
      <c r="CC11" s="14"/>
      <c r="CD11" s="17"/>
      <c r="CE11" s="10"/>
      <c r="CF11" s="19"/>
      <c r="CG11" s="27">
        <f>$G$6*G11+$H$6*H11+$I$6*I11+$J$6*J11+$K$6*K11+$L$6*L11+$M$6*M11+$N$6*N11+$O$6*O11+$P$6*P11+$Q$6*Q11+$R$6*R11+$S$6*S11+$T$6*T11+$U$6*U11+$V$6*V11+$W$6*W11+$X$6*X11+$Y$6*Y11+$Z$6*Z11+$AA$6*AA11+$AB$6*AB11+$AC$6*AC11+$AD$6*AD11+$AE$6*AE11+$AF$6*AF11+$AG$6*AG11+$AH$6*AH11+$AI$6*AI11+$AJ$6*AJ11+$AK$6*AK11+$AL$6*AL11+$AM$6*AM11+$AN$6*AN11+$AO$6*AO11+$AP$6*AP11+$AQ$6*AQ11+$AR$6*AR11+$AS$6*AS11+$AT$6*AT11+$AU$6*AU11+$AV$6*AV11+$AW$6*AW11+$AX$6*AX11+$AY$6*AY11+$AZ$6*AZ11+$BA$6*BA11+$BB$6*BB11+$BC$6*BC11+$BD$6*BD11+$BE$6*BE11+$BF$6*BF11+$BG$6*BG11+$BH$6*BH11+$BI$6*BI11+$BJ$6*BJ11+$BK$6*BK11+BL11*$BL$6+BM11*$BM$6+BN11*$BN$6+BO11*$BO$6+BP11*$BP$6+BQ11*$BQ$6+BR11*$BR$6+BS11*$BS$6+BT11*$BT$6+BU11*$BU$6+BV11*$BV$6+BW11*$BW$6+BX11*$BX$6+BY11*$BY$6+BZ11*$BZ$6+CA11*$CA$6+CB11*$CB$6+CC11*$CC$6+CD11*$CD$6+CE11*$CE$6+CF11*$CF$6</f>
        <v>636</v>
      </c>
    </row>
    <row r="12" spans="1:85 16384:16384">
      <c r="A12" s="3">
        <v>5</v>
      </c>
      <c r="B12" s="4" t="s">
        <v>42</v>
      </c>
      <c r="C12" s="4" t="s">
        <v>43</v>
      </c>
      <c r="D12" s="4">
        <v>1990</v>
      </c>
      <c r="E12" s="4" t="s">
        <v>22</v>
      </c>
      <c r="F12" s="4" t="s">
        <v>124</v>
      </c>
      <c r="G12" s="13">
        <v>1</v>
      </c>
      <c r="H12" s="9"/>
      <c r="I12" s="14"/>
      <c r="J12" s="17">
        <v>1</v>
      </c>
      <c r="K12" s="10"/>
      <c r="L12" s="19"/>
      <c r="M12" s="13"/>
      <c r="N12" s="9">
        <v>1</v>
      </c>
      <c r="O12" s="14"/>
      <c r="P12" s="17"/>
      <c r="Q12" s="10"/>
      <c r="R12" s="19"/>
      <c r="S12" s="13">
        <v>1</v>
      </c>
      <c r="T12" s="9"/>
      <c r="U12" s="14"/>
      <c r="V12" s="17">
        <v>1</v>
      </c>
      <c r="W12" s="10"/>
      <c r="X12" s="19"/>
      <c r="Y12" s="13"/>
      <c r="Z12" s="9"/>
      <c r="AA12" s="14">
        <v>1</v>
      </c>
      <c r="AB12" s="17"/>
      <c r="AC12" s="10"/>
      <c r="AD12" s="19">
        <v>1</v>
      </c>
      <c r="AE12" s="13">
        <v>1</v>
      </c>
      <c r="AF12" s="9"/>
      <c r="AG12" s="14"/>
      <c r="AH12" s="17"/>
      <c r="AI12" s="10">
        <v>1</v>
      </c>
      <c r="AJ12" s="19"/>
      <c r="AK12" s="13">
        <v>1</v>
      </c>
      <c r="AL12" s="9"/>
      <c r="AM12" s="14"/>
      <c r="AN12" s="17">
        <v>1</v>
      </c>
      <c r="AO12" s="10"/>
      <c r="AP12" s="19"/>
      <c r="AQ12" s="13"/>
      <c r="AR12" s="9"/>
      <c r="AS12" s="14"/>
      <c r="AT12" s="17">
        <v>1</v>
      </c>
      <c r="AU12" s="10"/>
      <c r="AV12" s="19"/>
      <c r="AW12" s="13">
        <v>1</v>
      </c>
      <c r="AX12" s="9"/>
      <c r="AY12" s="14"/>
      <c r="AZ12" s="17">
        <v>1</v>
      </c>
      <c r="BA12" s="10"/>
      <c r="BB12" s="19"/>
      <c r="BC12" s="13"/>
      <c r="BD12" s="9"/>
      <c r="BE12" s="14">
        <v>1</v>
      </c>
      <c r="BF12" s="17"/>
      <c r="BG12" s="10"/>
      <c r="BH12" s="19"/>
      <c r="BI12" s="13">
        <v>1</v>
      </c>
      <c r="BJ12" s="9"/>
      <c r="BK12" s="14"/>
      <c r="BL12" s="17"/>
      <c r="BM12" s="10">
        <v>1</v>
      </c>
      <c r="BN12" s="19"/>
      <c r="BO12" s="13">
        <v>1</v>
      </c>
      <c r="BP12" s="9"/>
      <c r="BQ12" s="14"/>
      <c r="BR12" s="17">
        <v>1</v>
      </c>
      <c r="BS12" s="10"/>
      <c r="BT12" s="19"/>
      <c r="BU12" s="13"/>
      <c r="BV12" s="9"/>
      <c r="BW12" s="14">
        <v>1</v>
      </c>
      <c r="BX12" s="17"/>
      <c r="BY12" s="10"/>
      <c r="BZ12" s="19"/>
      <c r="CA12" s="13"/>
      <c r="CB12" s="9"/>
      <c r="CC12" s="14"/>
      <c r="CD12" s="17"/>
      <c r="CE12" s="10"/>
      <c r="CF12" s="19"/>
      <c r="CG12" s="27">
        <f>$G$6*G12+$H$6*H12+$I$6*I12+$J$6*J12+$K$6*K12+$L$6*L12+$M$6*M12+$N$6*N12+$O$6*O12+$P$6*P12+$Q$6*Q12+$R$6*R12+$S$6*S12+$T$6*T12+$U$6*U12+$V$6*V12+$W$6*W12+$X$6*X12+$Y$6*Y12+$Z$6*Z12+$AA$6*AA12+$AB$6*AB12+$AC$6*AC12+$AD$6*AD12+$AE$6*AE12+$AF$6*AF12+$AG$6*AG12+$AH$6*AH12+$AI$6*AI12+$AJ$6*AJ12+$AK$6*AK12+$AL$6*AL12+$AM$6*AM12+$AN$6*AN12+$AO$6*AO12+$AP$6*AP12+$AQ$6*AQ12+$AR$6*AR12+$AS$6*AS12+$AT$6*AT12+$AU$6*AU12+$AV$6*AV12+$AW$6*AW12+$AX$6*AX12+$AY$6*AY12+$AZ$6*AZ12+$BA$6*BA12+$BB$6*BB12+$BC$6*BC12+$BD$6*BD12+$BE$6*BE12+$BF$6*BF12+$BG$6*BG12+$BH$6*BH12+$BI$6*BI12+$BJ$6*BJ12+$BK$6*BK12+BL12*$BL$6+BM12*$BM$6+BN12*$BN$6+BO12*$BO$6+BP12*$BP$6+BQ12*$BQ$6+BR12*$BR$6+BS12*$BS$6+BT12*$BT$6+BU12*$BU$6+BV12*$BV$6+BW12*$BW$6+BX12*$BX$6+BY12*$BY$6+BZ12*$BZ$6+CA12*$CA$6+CB12*$CB$6+CC12*$CC$6+CD12*$CD$6+CE12*$CE$6+CF12*$CF$6</f>
        <v>544</v>
      </c>
    </row>
    <row r="13" spans="1:85 16384:16384">
      <c r="A13" s="3">
        <v>6</v>
      </c>
      <c r="B13" s="4" t="s">
        <v>68</v>
      </c>
      <c r="C13" s="4" t="s">
        <v>62</v>
      </c>
      <c r="D13" s="4">
        <v>1997</v>
      </c>
      <c r="E13" s="4" t="s">
        <v>19</v>
      </c>
      <c r="F13" s="4" t="s">
        <v>119</v>
      </c>
      <c r="G13" s="13">
        <v>1</v>
      </c>
      <c r="H13" s="9"/>
      <c r="I13" s="14"/>
      <c r="J13" s="17">
        <v>1</v>
      </c>
      <c r="K13" s="10"/>
      <c r="L13" s="19"/>
      <c r="M13" s="13"/>
      <c r="N13" s="9"/>
      <c r="O13" s="14"/>
      <c r="P13" s="17"/>
      <c r="Q13" s="10"/>
      <c r="R13" s="19"/>
      <c r="S13" s="13">
        <v>1</v>
      </c>
      <c r="T13" s="9"/>
      <c r="U13" s="14"/>
      <c r="V13" s="17">
        <v>1</v>
      </c>
      <c r="W13" s="10"/>
      <c r="X13" s="19"/>
      <c r="Y13" s="13"/>
      <c r="Z13" s="9"/>
      <c r="AA13" s="14">
        <v>1</v>
      </c>
      <c r="AB13" s="17">
        <v>1</v>
      </c>
      <c r="AC13" s="10"/>
      <c r="AD13" s="19"/>
      <c r="AE13" s="13">
        <v>1</v>
      </c>
      <c r="AF13" s="9"/>
      <c r="AG13" s="14"/>
      <c r="AH13" s="17"/>
      <c r="AI13" s="10">
        <v>1</v>
      </c>
      <c r="AJ13" s="19"/>
      <c r="AK13" s="13">
        <v>1</v>
      </c>
      <c r="AL13" s="9"/>
      <c r="AM13" s="14"/>
      <c r="AN13" s="17">
        <v>1</v>
      </c>
      <c r="AO13" s="10"/>
      <c r="AP13" s="19"/>
      <c r="AQ13" s="13"/>
      <c r="AR13" s="9"/>
      <c r="AS13" s="14">
        <v>1</v>
      </c>
      <c r="AT13" s="17">
        <v>1</v>
      </c>
      <c r="AU13" s="10"/>
      <c r="AV13" s="19"/>
      <c r="AW13" s="13">
        <v>1</v>
      </c>
      <c r="AX13" s="9"/>
      <c r="AY13" s="14"/>
      <c r="AZ13" s="17"/>
      <c r="BA13" s="10"/>
      <c r="BB13" s="19">
        <v>1</v>
      </c>
      <c r="BC13" s="13"/>
      <c r="BD13" s="9">
        <v>1</v>
      </c>
      <c r="BE13" s="14"/>
      <c r="BF13" s="17"/>
      <c r="BG13" s="10"/>
      <c r="BH13" s="19"/>
      <c r="BI13" s="13">
        <v>1</v>
      </c>
      <c r="BJ13" s="9"/>
      <c r="BK13" s="14"/>
      <c r="BL13" s="17"/>
      <c r="BM13" s="10"/>
      <c r="BN13" s="19"/>
      <c r="BO13" s="13">
        <v>1</v>
      </c>
      <c r="BP13" s="9"/>
      <c r="BQ13" s="14"/>
      <c r="BR13" s="17">
        <v>1</v>
      </c>
      <c r="BS13" s="10"/>
      <c r="BT13" s="19"/>
      <c r="BU13" s="13">
        <v>1</v>
      </c>
      <c r="BV13" s="9"/>
      <c r="BW13" s="14"/>
      <c r="BX13" s="17"/>
      <c r="BY13" s="10"/>
      <c r="BZ13" s="19"/>
      <c r="CA13" s="13"/>
      <c r="CB13" s="9"/>
      <c r="CC13" s="14"/>
      <c r="CD13" s="17"/>
      <c r="CE13" s="10"/>
      <c r="CF13" s="19"/>
      <c r="CG13" s="27">
        <f>$G$6*G13+$H$6*H13+$I$6*I13+$J$6*J13+$K$6*K13+$L$6*L13+$M$6*M13+$N$6*N13+$O$6*O13+$P$6*P13+$Q$6*Q13+$R$6*R13+$S$6*S13+$T$6*T13+$U$6*U13+$V$6*V13+$W$6*W13+$X$6*X13+$Y$6*Y13+$Z$6*Z13+$AA$6*AA13+$AB$6*AB13+$AC$6*AC13+$AD$6*AD13+$AE$6*AE13+$AF$6*AF13+$AG$6*AG13+$AH$6*AH13+$AI$6*AI13+$AJ$6*AJ13+$AK$6*AK13+$AL$6*AL13+$AM$6*AM13+$AN$6*AN13+$AO$6*AO13+$AP$6*AP13+$AQ$6*AQ13+$AR$6*AR13+$AS$6*AS13+$AT$6*AT13+$AU$6*AU13+$AV$6*AV13+$AW$6*AW13+$AX$6*AX13+$AY$6*AY13+$AZ$6*AZ13+$BA$6*BA13+$BB$6*BB13+$BC$6*BC13+$BD$6*BD13+$BE$6*BE13+$BF$6*BF13+$BG$6*BG13+$BH$6*BH13+$BI$6*BI13+$BJ$6*BJ13+$BK$6*BK13+BL13*$BL$6+BM13*$BM$6+BN13*$BN$6+BO13*$BO$6+BP13*$BP$6+BQ13*$BQ$6+BR13*$BR$6+BS13*$BS$6+BT13*$BT$6+BU13*$BU$6+BV13*$BV$6+BW13*$BW$6+BX13*$BX$6+BY13*$BY$6+BZ13*$BZ$6+CA13*$CA$6+CB13*$CB$6+CC13*$CC$6+CD13*$CD$6+CE13*$CE$6+CF13*$CF$6</f>
        <v>512</v>
      </c>
    </row>
    <row r="14" spans="1:85 16384:16384">
      <c r="A14" s="3">
        <v>7</v>
      </c>
      <c r="B14" s="4" t="s">
        <v>107</v>
      </c>
      <c r="C14" s="4" t="s">
        <v>108</v>
      </c>
      <c r="D14" s="4">
        <v>1996</v>
      </c>
      <c r="E14" s="4" t="s">
        <v>22</v>
      </c>
      <c r="F14" s="4" t="s">
        <v>119</v>
      </c>
      <c r="G14" s="13">
        <v>1</v>
      </c>
      <c r="H14" s="9"/>
      <c r="I14" s="14"/>
      <c r="J14" s="17">
        <v>1</v>
      </c>
      <c r="K14" s="10"/>
      <c r="L14" s="19"/>
      <c r="M14" s="13"/>
      <c r="N14" s="9"/>
      <c r="O14" s="14"/>
      <c r="P14" s="17"/>
      <c r="Q14" s="10"/>
      <c r="R14" s="19"/>
      <c r="S14" s="13"/>
      <c r="T14" s="9"/>
      <c r="U14" s="14">
        <v>1</v>
      </c>
      <c r="V14" s="17">
        <v>1</v>
      </c>
      <c r="W14" s="10"/>
      <c r="X14" s="19"/>
      <c r="Y14" s="13"/>
      <c r="Z14" s="9">
        <v>1</v>
      </c>
      <c r="AA14" s="14"/>
      <c r="AB14" s="17">
        <v>1</v>
      </c>
      <c r="AC14" s="10"/>
      <c r="AD14" s="19"/>
      <c r="AE14" s="13">
        <v>1</v>
      </c>
      <c r="AF14" s="9"/>
      <c r="AG14" s="14"/>
      <c r="AH14" s="17"/>
      <c r="AI14" s="10"/>
      <c r="AJ14" s="19"/>
      <c r="AK14" s="13">
        <v>1</v>
      </c>
      <c r="AL14" s="9"/>
      <c r="AM14" s="14"/>
      <c r="AN14" s="17">
        <v>1</v>
      </c>
      <c r="AO14" s="10"/>
      <c r="AP14" s="19"/>
      <c r="AQ14" s="13"/>
      <c r="AR14" s="9"/>
      <c r="AS14" s="14"/>
      <c r="AT14" s="17">
        <v>1</v>
      </c>
      <c r="AU14" s="10"/>
      <c r="AV14" s="19"/>
      <c r="AW14" s="13"/>
      <c r="AX14" s="9"/>
      <c r="AY14" s="14">
        <v>1</v>
      </c>
      <c r="AZ14" s="17"/>
      <c r="BA14" s="10">
        <v>1</v>
      </c>
      <c r="BB14" s="19"/>
      <c r="BC14" s="13"/>
      <c r="BD14" s="9"/>
      <c r="BE14" s="14"/>
      <c r="BF14" s="17"/>
      <c r="BG14" s="10"/>
      <c r="BH14" s="19"/>
      <c r="BI14" s="13">
        <v>1</v>
      </c>
      <c r="BJ14" s="9"/>
      <c r="BK14" s="14"/>
      <c r="BL14" s="17"/>
      <c r="BM14" s="10"/>
      <c r="BN14" s="19"/>
      <c r="BO14" s="13"/>
      <c r="BP14" s="9">
        <v>1</v>
      </c>
      <c r="BQ14" s="14"/>
      <c r="BR14" s="17">
        <v>1</v>
      </c>
      <c r="BS14" s="10"/>
      <c r="BT14" s="19"/>
      <c r="BU14" s="13">
        <v>1</v>
      </c>
      <c r="BV14" s="9"/>
      <c r="BW14" s="14"/>
      <c r="BX14" s="17"/>
      <c r="BY14" s="10"/>
      <c r="BZ14" s="19"/>
      <c r="CA14" s="13"/>
      <c r="CB14" s="9"/>
      <c r="CC14" s="14"/>
      <c r="CD14" s="17"/>
      <c r="CE14" s="10"/>
      <c r="CF14" s="19"/>
      <c r="CG14" s="27">
        <f>$G$6*G14+$H$6*H14+$I$6*I14+$J$6*J14+$K$6*K14+$L$6*L14+$M$6*M14+$N$6*N14+$O$6*O14+$P$6*P14+$Q$6*Q14+$R$6*R14+$S$6*S14+$T$6*T14+$U$6*U14+$V$6*V14+$W$6*W14+$X$6*X14+$Y$6*Y14+$Z$6*Z14+$AA$6*AA14+$AB$6*AB14+$AC$6*AC14+$AD$6*AD14+$AE$6*AE14+$AF$6*AF14+$AG$6*AG14+$AH$6*AH14+$AI$6*AI14+$AJ$6*AJ14+$AK$6*AK14+$AL$6*AL14+$AM$6*AM14+$AN$6*AN14+$AO$6*AO14+$AP$6*AP14+$AQ$6*AQ14+$AR$6*AR14+$AS$6*AS14+$AT$6*AT14+$AU$6*AU14+$AV$6*AV14+$AW$6*AW14+$AX$6*AX14+$AY$6*AY14+$AZ$6*AZ14+$BA$6*BA14+$BB$6*BB14+$BC$6*BC14+$BD$6*BD14+$BE$6*BE14+$BF$6*BF14+$BG$6*BG14+$BH$6*BH14+$BI$6*BI14+$BJ$6*BJ14+$BK$6*BK14+BL14*$BL$6+BM14*$BM$6+BN14*$BN$6+BO14*$BO$6+BP14*$BP$6+BQ14*$BQ$6+BR14*$BR$6+BS14*$BS$6+BT14*$BT$6+BU14*$BU$6+BV14*$BV$6+BW14*$BW$6+BX14*$BX$6+BY14*$BY$6+BZ14*$BZ$6+CA14*$CA$6+CB14*$CB$6+CC14*$CC$6+CD14*$CD$6+CE14*$CE$6+CF14*$CF$6</f>
        <v>286</v>
      </c>
    </row>
    <row r="15" spans="1:85 16384:16384">
      <c r="A15" s="275" t="s">
        <v>23</v>
      </c>
      <c r="B15" s="276"/>
      <c r="C15" s="276"/>
      <c r="D15" s="27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1"/>
    </row>
    <row r="16" spans="1:85 16384:16384">
      <c r="A16" s="3">
        <v>1</v>
      </c>
      <c r="B16" s="4" t="s">
        <v>67</v>
      </c>
      <c r="C16" s="4" t="s">
        <v>92</v>
      </c>
      <c r="D16" s="4">
        <v>1991</v>
      </c>
      <c r="E16" s="4" t="s">
        <v>22</v>
      </c>
      <c r="F16" s="4" t="s">
        <v>118</v>
      </c>
      <c r="G16" s="13">
        <v>1</v>
      </c>
      <c r="H16" s="9"/>
      <c r="I16" s="14"/>
      <c r="J16" s="17">
        <v>1</v>
      </c>
      <c r="K16" s="10"/>
      <c r="L16" s="19"/>
      <c r="M16" s="13"/>
      <c r="N16" s="9">
        <v>1</v>
      </c>
      <c r="O16" s="14"/>
      <c r="P16" s="17"/>
      <c r="Q16" s="10"/>
      <c r="R16" s="19"/>
      <c r="S16" s="13">
        <v>1</v>
      </c>
      <c r="T16" s="9"/>
      <c r="U16" s="14"/>
      <c r="V16" s="17">
        <v>1</v>
      </c>
      <c r="W16" s="10"/>
      <c r="X16" s="19"/>
      <c r="Y16" s="13"/>
      <c r="Z16" s="9">
        <v>1</v>
      </c>
      <c r="AA16" s="14"/>
      <c r="AB16" s="17"/>
      <c r="AC16" s="10"/>
      <c r="AD16" s="19">
        <v>1</v>
      </c>
      <c r="AE16" s="13">
        <v>1</v>
      </c>
      <c r="AF16" s="9"/>
      <c r="AG16" s="14"/>
      <c r="AH16" s="17"/>
      <c r="AI16" s="10"/>
      <c r="AJ16" s="19"/>
      <c r="AK16" s="13">
        <v>1</v>
      </c>
      <c r="AL16" s="9"/>
      <c r="AM16" s="14"/>
      <c r="AN16" s="17">
        <v>1</v>
      </c>
      <c r="AO16" s="10"/>
      <c r="AP16" s="19"/>
      <c r="AQ16" s="13"/>
      <c r="AR16" s="9"/>
      <c r="AS16" s="14"/>
      <c r="AT16" s="17">
        <v>1</v>
      </c>
      <c r="AU16" s="10"/>
      <c r="AV16" s="19"/>
      <c r="AW16" s="13">
        <v>1</v>
      </c>
      <c r="AX16" s="9"/>
      <c r="AY16" s="14"/>
      <c r="AZ16" s="17"/>
      <c r="BA16" s="10"/>
      <c r="BB16" s="19">
        <v>1</v>
      </c>
      <c r="BC16" s="13"/>
      <c r="BD16" s="9"/>
      <c r="BE16" s="14"/>
      <c r="BF16" s="17"/>
      <c r="BG16" s="10"/>
      <c r="BH16" s="19"/>
      <c r="BI16" s="13"/>
      <c r="BJ16" s="9"/>
      <c r="BK16" s="14">
        <v>1</v>
      </c>
      <c r="BL16" s="17"/>
      <c r="BM16" s="10"/>
      <c r="BN16" s="19"/>
      <c r="BO16" s="13">
        <v>1</v>
      </c>
      <c r="BP16" s="9"/>
      <c r="BQ16" s="14"/>
      <c r="BR16" s="17">
        <v>1</v>
      </c>
      <c r="BS16" s="10"/>
      <c r="BT16" s="19"/>
      <c r="BU16" s="13"/>
      <c r="BV16" s="9"/>
      <c r="BW16" s="14">
        <v>1</v>
      </c>
      <c r="BX16" s="17"/>
      <c r="BY16" s="10"/>
      <c r="BZ16" s="19"/>
      <c r="CA16" s="13"/>
      <c r="CB16" s="9"/>
      <c r="CC16" s="14"/>
      <c r="CD16" s="17"/>
      <c r="CE16" s="10"/>
      <c r="CF16" s="19"/>
      <c r="CG16" s="27">
        <f>$G$6*G16+$H$6*H16+$I$6*I16+$J$6*J16+$K$6*K16+$L$6*L16+$M$6*M16+$N$6*N16+$O$6*O16+$P$6*P16+$Q$6*Q16+$R$6*R16+$S$6*S16+$T$6*T16+$U$6*U16+$V$6*V16+$W$6*W16+$X$6*X16+$Y$6*Y16+$Z$6*Z16+$AA$6*AA16+$AB$6*AB16+$AC$6*AC16+$AD$6*AD16+$AE$6*AE16+$AF$6*AF16+$AG$6*AG16+$AH$6*AH16+$AI$6*AI16+$AJ$6*AJ16+$AK$6*AK16+$AL$6*AL16+$AM$6*AM16+$AN$6*AN16+$AO$6*AO16+$AP$6*AP16+$AQ$6*AQ16+$AR$6*AR16+$AS$6*AS16+$AT$6*AT16+$AU$6*AU16+$AV$6*AV16+$AW$6*AW16+$AX$6*AX16+$AY$6*AY16+$AZ$6*AZ16+$BA$6*BA16+$BB$6*BB16+$BC$6*BC16+$BD$6*BD16+$BE$6*BE16+$BF$6*BF16+$BG$6*BG16+$BH$6*BH16+$BI$6*BI16+$BJ$6*BJ16+$BK$6*BK16+BL16*$BL$6+BM16*$BM$6+BN16*$BN$6+BO16*$BO$6+BP16*$BP$6+BQ16*$BQ$6+BR16*$BR$6+BS16*$BS$6+BT16*$BT$6+BU16*$BU$6+BV16*$BV$6+BW16*$BW$6+BX16*$BX$6+BY16*$BY$6+BZ16*$BZ$6+CA16*$CA$6+CB16*$CB$6+CC16*$CC$6+CD16*$CD$6+CE16*$CE$6+CF16*$CF$6</f>
        <v>349</v>
      </c>
    </row>
    <row r="17" spans="1:85">
      <c r="A17" s="3">
        <v>2</v>
      </c>
      <c r="B17" s="4" t="s">
        <v>194</v>
      </c>
      <c r="C17" s="4" t="s">
        <v>195</v>
      </c>
      <c r="D17" s="4">
        <v>1973</v>
      </c>
      <c r="E17" s="4" t="s">
        <v>28</v>
      </c>
      <c r="F17" s="4" t="s">
        <v>187</v>
      </c>
      <c r="G17" s="13">
        <v>1</v>
      </c>
      <c r="H17" s="9"/>
      <c r="I17" s="14"/>
      <c r="J17" s="17">
        <v>1</v>
      </c>
      <c r="K17" s="10"/>
      <c r="L17" s="19"/>
      <c r="M17" s="13"/>
      <c r="N17" s="9"/>
      <c r="O17" s="14">
        <v>1</v>
      </c>
      <c r="P17" s="17"/>
      <c r="Q17" s="10"/>
      <c r="R17" s="19"/>
      <c r="S17" s="13"/>
      <c r="T17" s="9"/>
      <c r="U17" s="14">
        <v>1</v>
      </c>
      <c r="V17" s="17"/>
      <c r="W17" s="10"/>
      <c r="X17" s="19">
        <v>1</v>
      </c>
      <c r="Y17" s="13"/>
      <c r="Z17" s="9"/>
      <c r="AA17" s="14"/>
      <c r="AB17" s="17"/>
      <c r="AC17" s="10"/>
      <c r="AD17" s="19"/>
      <c r="AE17" s="13"/>
      <c r="AF17" s="9">
        <v>1</v>
      </c>
      <c r="AG17" s="14"/>
      <c r="AH17" s="17"/>
      <c r="AI17" s="10"/>
      <c r="AJ17" s="19"/>
      <c r="AK17" s="13"/>
      <c r="AL17" s="9"/>
      <c r="AM17" s="14">
        <v>1</v>
      </c>
      <c r="AN17" s="17">
        <v>1</v>
      </c>
      <c r="AO17" s="10"/>
      <c r="AP17" s="19"/>
      <c r="AQ17" s="13"/>
      <c r="AR17" s="9"/>
      <c r="AS17" s="14"/>
      <c r="AT17" s="17"/>
      <c r="AU17" s="10">
        <v>1</v>
      </c>
      <c r="AV17" s="19"/>
      <c r="AW17" s="13"/>
      <c r="AX17" s="9">
        <v>1</v>
      </c>
      <c r="AY17" s="14"/>
      <c r="AZ17" s="17"/>
      <c r="BA17" s="10"/>
      <c r="BB17" s="19"/>
      <c r="BC17" s="13"/>
      <c r="BD17" s="9"/>
      <c r="BE17" s="14"/>
      <c r="BF17" s="17"/>
      <c r="BG17" s="10"/>
      <c r="BH17" s="19"/>
      <c r="BI17" s="13"/>
      <c r="BJ17" s="9">
        <v>1</v>
      </c>
      <c r="BK17" s="14"/>
      <c r="BL17" s="17"/>
      <c r="BM17" s="10"/>
      <c r="BN17" s="19"/>
      <c r="BO17" s="13"/>
      <c r="BP17" s="9"/>
      <c r="BQ17" s="14">
        <v>1</v>
      </c>
      <c r="BR17" s="17">
        <v>1</v>
      </c>
      <c r="BS17" s="10"/>
      <c r="BT17" s="19"/>
      <c r="BU17" s="13">
        <v>1</v>
      </c>
      <c r="BV17" s="9"/>
      <c r="BW17" s="14"/>
      <c r="BX17" s="17"/>
      <c r="BY17" s="10"/>
      <c r="BZ17" s="19"/>
      <c r="CA17" s="13"/>
      <c r="CB17" s="9"/>
      <c r="CC17" s="14"/>
      <c r="CD17" s="17"/>
      <c r="CE17" s="10"/>
      <c r="CF17" s="19"/>
      <c r="CG17" s="27">
        <f>$G$6*G17+$H$6*H17+$I$6*I17+$J$6*J17+$K$6*K17+$L$6*L17+$M$6*M17+$N$6*N17+$O$6*O17+$P$6*P17+$Q$6*Q17+$R$6*R17+$S$6*S17+$T$6*T17+$U$6*U17+$V$6*V17+$W$6*W17+$X$6*X17+$Y$6*Y17+$Z$6*Z17+$AA$6*AA17+$AB$6*AB17+$AC$6*AC17+$AD$6*AD17+$AE$6*AE17+$AF$6*AF17+$AG$6*AG17+$AH$6*AH17+$AI$6*AI17+$AJ$6*AJ17+$AK$6*AK17+$AL$6*AL17+$AM$6*AM17+$AN$6*AN17+$AO$6*AO17+$AP$6*AP17+$AQ$6*AQ17+$AR$6*AR17+$AS$6*AS17+$AT$6*AT17+$AU$6*AU17+$AV$6*AV17+$AW$6*AW17+$AX$6*AX17+$AY$6*AY17+$AZ$6*AZ17+$BA$6*BA17+$BB$6*BB17+$BC$6*BC17+$BD$6*BD17+$BE$6*BE17+$BF$6*BF17+$BG$6*BG17+$BH$6*BH17+$BI$6*BI17+$BJ$6*BJ17+$BK$6*BK17+BL17*$BL$6+BM17*$BM$6+BN17*$BN$6+BO17*$BO$6+BP17*$BP$6+BQ17*$BQ$6+BR17*$BR$6+BS17*$BS$6+BT17*$BT$6+BU17*$BU$6+BV17*$BV$6+BW17*$BW$6+BX17*$BX$6+BY17*$BY$6+BZ17*$BZ$6+CA17*$CA$6+CB17*$CB$6+CC17*$CC$6+CD17*$CD$6+CE17*$CE$6+CF17*$CF$6</f>
        <v>205</v>
      </c>
    </row>
    <row r="18" spans="1:85">
      <c r="A18" s="3">
        <v>3</v>
      </c>
      <c r="B18" s="4" t="s">
        <v>47</v>
      </c>
      <c r="C18" s="4" t="s">
        <v>182</v>
      </c>
      <c r="D18" s="4">
        <v>1989</v>
      </c>
      <c r="E18" s="4" t="s">
        <v>22</v>
      </c>
      <c r="F18" s="4" t="s">
        <v>118</v>
      </c>
      <c r="G18" s="13">
        <v>1</v>
      </c>
      <c r="H18" s="9"/>
      <c r="I18" s="14"/>
      <c r="J18" s="17">
        <v>1</v>
      </c>
      <c r="K18" s="10"/>
      <c r="L18" s="19"/>
      <c r="M18" s="13"/>
      <c r="N18" s="9"/>
      <c r="O18" s="14"/>
      <c r="P18" s="17"/>
      <c r="Q18" s="10"/>
      <c r="R18" s="19"/>
      <c r="S18" s="13"/>
      <c r="T18" s="9"/>
      <c r="U18" s="14">
        <v>1</v>
      </c>
      <c r="V18" s="17">
        <v>1</v>
      </c>
      <c r="W18" s="10"/>
      <c r="X18" s="19"/>
      <c r="Y18" s="13"/>
      <c r="Z18" s="9"/>
      <c r="AA18" s="14"/>
      <c r="AB18" s="17"/>
      <c r="AC18" s="10"/>
      <c r="AD18" s="19"/>
      <c r="AE18" s="13"/>
      <c r="AF18" s="9">
        <v>1</v>
      </c>
      <c r="AG18" s="14"/>
      <c r="AH18" s="17"/>
      <c r="AI18" s="10"/>
      <c r="AJ18" s="19"/>
      <c r="AK18" s="13"/>
      <c r="AL18" s="9"/>
      <c r="AM18" s="14"/>
      <c r="AN18" s="17">
        <v>1</v>
      </c>
      <c r="AO18" s="10"/>
      <c r="AP18" s="19"/>
      <c r="AQ18" s="13"/>
      <c r="AR18" s="9"/>
      <c r="AS18" s="14"/>
      <c r="AT18" s="17"/>
      <c r="AU18" s="10"/>
      <c r="AV18" s="19"/>
      <c r="AW18" s="13"/>
      <c r="AX18" s="9">
        <v>1</v>
      </c>
      <c r="AY18" s="14"/>
      <c r="AZ18" s="17"/>
      <c r="BA18" s="10"/>
      <c r="BB18" s="19"/>
      <c r="BC18" s="13"/>
      <c r="BD18" s="9"/>
      <c r="BE18" s="14"/>
      <c r="BF18" s="17"/>
      <c r="BG18" s="10"/>
      <c r="BH18" s="19"/>
      <c r="BI18" s="13"/>
      <c r="BJ18" s="9">
        <v>1</v>
      </c>
      <c r="BK18" s="14"/>
      <c r="BL18" s="17"/>
      <c r="BM18" s="10"/>
      <c r="BN18" s="19"/>
      <c r="BO18" s="13"/>
      <c r="BP18" s="9"/>
      <c r="BQ18" s="14"/>
      <c r="BR18" s="17">
        <v>1</v>
      </c>
      <c r="BS18" s="10"/>
      <c r="BT18" s="19"/>
      <c r="BU18" s="13"/>
      <c r="BV18" s="9"/>
      <c r="BW18" s="14">
        <v>1</v>
      </c>
      <c r="BX18" s="17"/>
      <c r="BY18" s="10"/>
      <c r="BZ18" s="19"/>
      <c r="CA18" s="13"/>
      <c r="CB18" s="9"/>
      <c r="CC18" s="14"/>
      <c r="CD18" s="17"/>
      <c r="CE18" s="10"/>
      <c r="CF18" s="19"/>
      <c r="CG18" s="27">
        <f>$G$6*G18+$H$6*H18+$I$6*I18+$J$6*J18+$K$6*K18+$L$6*L18+$M$6*M18+$N$6*N18+$O$6*O18+$P$6*P18+$Q$6*Q18+$R$6*R18+$S$6*S18+$T$6*T18+$U$6*U18+$V$6*V18+$W$6*W18+$X$6*X18+$Y$6*Y18+$Z$6*Z18+$AA$6*AA18+$AB$6*AB18+$AC$6*AC18+$AD$6*AD18+$AE$6*AE18+$AF$6*AF18+$AG$6*AG18+$AH$6*AH18+$AI$6*AI18+$AJ$6*AJ18+$AK$6*AK18+$AL$6*AL18+$AM$6*AM18+$AN$6*AN18+$AO$6*AO18+$AP$6*AP18+$AQ$6*AQ18+$AR$6*AR18+$AS$6*AS18+$AT$6*AT18+$AU$6*AU18+$AV$6*AV18+$AW$6*AW18+$AX$6*AX18+$AY$6*AY18+$AZ$6*AZ18+$BA$6*BA18+$BB$6*BB18+$BC$6*BC18+$BD$6*BD18+$BE$6*BE18+$BF$6*BF18+$BG$6*BG18+$BH$6*BH18+$BI$6*BI18+$BJ$6*BJ18+$BK$6*BK18+BL18*$BL$6+BM18*$BM$6+BN18*$BN$6+BO18*$BO$6+BP18*$BP$6+BQ18*$BQ$6+BR18*$BR$6+BS18*$BS$6+BT18*$BT$6+BU18*$BU$6+BV18*$BV$6+BW18*$BW$6+BX18*$BX$6+BY18*$BY$6+BZ18*$BZ$6+CA18*$CA$6+CB18*$CB$6+CC18*$CC$6+CD18*$CD$6+CE18*$CE$6+CF18*$CF$6</f>
        <v>79</v>
      </c>
    </row>
    <row r="19" spans="1:85">
      <c r="A19" s="3">
        <v>4</v>
      </c>
      <c r="B19" s="4" t="s">
        <v>183</v>
      </c>
      <c r="C19" s="4" t="s">
        <v>184</v>
      </c>
      <c r="D19" s="4">
        <v>1885</v>
      </c>
      <c r="E19" s="4" t="s">
        <v>22</v>
      </c>
      <c r="F19" s="4" t="s">
        <v>118</v>
      </c>
      <c r="G19" s="13">
        <v>1</v>
      </c>
      <c r="H19" s="9"/>
      <c r="I19" s="14"/>
      <c r="J19" s="17">
        <v>1</v>
      </c>
      <c r="K19" s="10"/>
      <c r="L19" s="19"/>
      <c r="M19" s="13"/>
      <c r="N19" s="9"/>
      <c r="O19" s="14"/>
      <c r="P19" s="17"/>
      <c r="Q19" s="10"/>
      <c r="R19" s="19"/>
      <c r="S19" s="13"/>
      <c r="T19" s="9"/>
      <c r="U19" s="14">
        <v>1</v>
      </c>
      <c r="V19" s="17"/>
      <c r="W19" s="10"/>
      <c r="X19" s="19">
        <v>1</v>
      </c>
      <c r="Y19" s="13"/>
      <c r="Z19" s="9"/>
      <c r="AA19" s="14"/>
      <c r="AB19" s="17"/>
      <c r="AC19" s="10"/>
      <c r="AD19" s="19"/>
      <c r="AE19" s="13"/>
      <c r="AF19" s="9"/>
      <c r="AG19" s="14"/>
      <c r="AH19" s="17"/>
      <c r="AI19" s="10"/>
      <c r="AJ19" s="19"/>
      <c r="AK19" s="13"/>
      <c r="AL19" s="9"/>
      <c r="AM19" s="14"/>
      <c r="AN19" s="17">
        <v>1</v>
      </c>
      <c r="AO19" s="10"/>
      <c r="AP19" s="19"/>
      <c r="AQ19" s="13"/>
      <c r="AR19" s="9"/>
      <c r="AS19" s="14"/>
      <c r="AT19" s="17"/>
      <c r="AU19" s="10"/>
      <c r="AV19" s="19"/>
      <c r="AW19" s="13"/>
      <c r="AX19" s="9">
        <v>1</v>
      </c>
      <c r="AY19" s="14"/>
      <c r="AZ19" s="17"/>
      <c r="BA19" s="10"/>
      <c r="BB19" s="19"/>
      <c r="BC19" s="13"/>
      <c r="BD19" s="9"/>
      <c r="BE19" s="14"/>
      <c r="BF19" s="17"/>
      <c r="BG19" s="10"/>
      <c r="BH19" s="19"/>
      <c r="BI19" s="13"/>
      <c r="BJ19" s="9">
        <v>1</v>
      </c>
      <c r="BK19" s="14"/>
      <c r="BL19" s="17"/>
      <c r="BM19" s="10"/>
      <c r="BN19" s="19"/>
      <c r="BO19" s="13"/>
      <c r="BP19" s="9"/>
      <c r="BQ19" s="14"/>
      <c r="BR19" s="17">
        <v>1</v>
      </c>
      <c r="BS19" s="10"/>
      <c r="BT19" s="19"/>
      <c r="BU19" s="13"/>
      <c r="BV19" s="9"/>
      <c r="BW19" s="14">
        <v>1</v>
      </c>
      <c r="BX19" s="17"/>
      <c r="BY19" s="10"/>
      <c r="BZ19" s="19"/>
      <c r="CA19" s="13"/>
      <c r="CB19" s="9"/>
      <c r="CC19" s="14"/>
      <c r="CD19" s="17"/>
      <c r="CE19" s="10"/>
      <c r="CF19" s="19"/>
      <c r="CG19" s="27">
        <f>$G$6*G19+$H$6*H19+$I$6*I19+$J$6*J19+$K$6*K19+$L$6*L19+$M$6*M19+$N$6*N19+$O$6*O19+$P$6*P19+$Q$6*Q19+$R$6*R19+$S$6*S19+$T$6*T19+$U$6*U19+$V$6*V19+$W$6*W19+$X$6*X19+$Y$6*Y19+$Z$6*Z19+$AA$6*AA19+$AB$6*AB19+$AC$6*AC19+$AD$6*AD19+$AE$6*AE19+$AF$6*AF19+$AG$6*AG19+$AH$6*AH19+$AI$6*AI19+$AJ$6*AJ19+$AK$6*AK19+$AL$6*AL19+$AM$6*AM19+$AN$6*AN19+$AO$6*AO19+$AP$6*AP19+$AQ$6*AQ19+$AR$6*AR19+$AS$6*AS19+$AT$6*AT19+$AU$6*AU19+$AV$6*AV19+$AW$6*AW19+$AX$6*AX19+$AY$6*AY19+$AZ$6*AZ19+$BA$6*BA19+$BB$6*BB19+$BC$6*BC19+$BD$6*BD19+$BE$6*BE19+$BF$6*BF19+$BG$6*BG19+$BH$6*BH19+$BI$6*BI19+$BJ$6*BJ19+$BK$6*BK19+BL19*$BL$6+BM19*$BM$6+BN19*$BN$6+BO19*$BO$6+BP19*$BP$6+BQ19*$BQ$6+BR19*$BR$6+BS19*$BS$6+BT19*$BT$6+BU19*$BU$6+BV19*$BV$6+BW19*$BW$6+BX19*$BX$6+BY19*$BY$6+BZ19*$BZ$6+CA19*$CA$6+CB19*$CB$6+CC19*$CC$6+CD19*$CD$6+CE19*$CE$6+CF19*$CF$6</f>
        <v>63</v>
      </c>
    </row>
    <row r="20" spans="1:85" s="21" customFormat="1">
      <c r="A20" s="20"/>
      <c r="B20" s="56"/>
      <c r="C20" s="56"/>
      <c r="D20" s="57"/>
      <c r="E20" s="28"/>
      <c r="F20" s="56"/>
    </row>
    <row r="21" spans="1:85" s="21" customFormat="1" ht="15" customHeight="1">
      <c r="A21" s="20"/>
      <c r="B21" s="56"/>
      <c r="C21" s="56"/>
      <c r="D21" s="57"/>
      <c r="E21" s="28"/>
      <c r="F21" s="56"/>
    </row>
    <row r="22" spans="1:85" s="21" customFormat="1" ht="15" customHeight="1">
      <c r="A22" s="20"/>
      <c r="B22" s="56"/>
      <c r="C22" s="56"/>
      <c r="D22" s="57"/>
      <c r="E22" s="28"/>
      <c r="F22" s="56"/>
    </row>
    <row r="23" spans="1:85" s="21" customFormat="1" ht="15" customHeight="1" thickBot="1">
      <c r="A23" s="20"/>
      <c r="D23" s="22"/>
      <c r="E23" s="22"/>
      <c r="F23" s="22"/>
    </row>
    <row r="24" spans="1:85" ht="15" customHeight="1" thickBot="1">
      <c r="A24" s="272" t="s">
        <v>8</v>
      </c>
      <c r="B24" s="273"/>
      <c r="C24" s="273"/>
      <c r="D24" s="274"/>
      <c r="E24" s="53"/>
      <c r="F24" s="53"/>
      <c r="G24" s="262">
        <v>1</v>
      </c>
      <c r="H24" s="263"/>
      <c r="I24" s="264"/>
      <c r="J24" s="259">
        <v>2</v>
      </c>
      <c r="K24" s="260"/>
      <c r="L24" s="261"/>
      <c r="M24" s="262">
        <v>3</v>
      </c>
      <c r="N24" s="263"/>
      <c r="O24" s="264"/>
      <c r="P24" s="259">
        <v>4</v>
      </c>
      <c r="Q24" s="260"/>
      <c r="R24" s="261"/>
      <c r="S24" s="262">
        <v>5</v>
      </c>
      <c r="T24" s="263"/>
      <c r="U24" s="264"/>
      <c r="V24" s="259">
        <v>6</v>
      </c>
      <c r="W24" s="260"/>
      <c r="X24" s="261"/>
      <c r="Y24" s="262">
        <v>7</v>
      </c>
      <c r="Z24" s="263"/>
      <c r="AA24" s="264"/>
      <c r="AB24" s="259">
        <v>8</v>
      </c>
      <c r="AC24" s="260"/>
      <c r="AD24" s="261"/>
      <c r="AE24" s="262">
        <v>9</v>
      </c>
      <c r="AF24" s="263"/>
      <c r="AG24" s="264"/>
      <c r="AH24" s="259">
        <v>10</v>
      </c>
      <c r="AI24" s="260"/>
      <c r="AJ24" s="261"/>
      <c r="AK24" s="262">
        <v>11</v>
      </c>
      <c r="AL24" s="263"/>
      <c r="AM24" s="264"/>
      <c r="AN24" s="259">
        <v>12</v>
      </c>
      <c r="AO24" s="260"/>
      <c r="AP24" s="261"/>
      <c r="AQ24" s="262">
        <v>13</v>
      </c>
      <c r="AR24" s="263"/>
      <c r="AS24" s="264"/>
      <c r="AT24" s="259">
        <v>14</v>
      </c>
      <c r="AU24" s="260"/>
      <c r="AV24" s="261"/>
      <c r="AW24" s="262">
        <v>15</v>
      </c>
      <c r="AX24" s="263"/>
      <c r="AY24" s="264"/>
      <c r="AZ24" s="259">
        <v>16</v>
      </c>
      <c r="BA24" s="260"/>
      <c r="BB24" s="261"/>
      <c r="BC24" s="262">
        <v>17</v>
      </c>
      <c r="BD24" s="263"/>
      <c r="BE24" s="264"/>
      <c r="BF24" s="259">
        <v>18</v>
      </c>
      <c r="BG24" s="260"/>
      <c r="BH24" s="261"/>
      <c r="BI24" s="262">
        <v>19</v>
      </c>
      <c r="BJ24" s="263"/>
      <c r="BK24" s="264"/>
      <c r="BL24" s="259">
        <v>20</v>
      </c>
      <c r="BM24" s="260"/>
      <c r="BN24" s="261"/>
      <c r="BO24" s="262">
        <v>21</v>
      </c>
      <c r="BP24" s="263"/>
      <c r="BQ24" s="264"/>
      <c r="BR24" s="259">
        <v>22</v>
      </c>
      <c r="BS24" s="260"/>
      <c r="BT24" s="261"/>
      <c r="BU24" s="262">
        <v>23</v>
      </c>
      <c r="BV24" s="263"/>
      <c r="BW24" s="264"/>
      <c r="BX24" s="259">
        <v>24</v>
      </c>
      <c r="BY24" s="260"/>
      <c r="BZ24" s="261"/>
      <c r="CA24" s="262">
        <v>25</v>
      </c>
      <c r="CB24" s="263"/>
      <c r="CC24" s="264"/>
      <c r="CD24" s="259">
        <v>26</v>
      </c>
      <c r="CE24" s="260"/>
      <c r="CF24" s="261"/>
      <c r="CG24" s="21"/>
    </row>
    <row r="25" spans="1:85" ht="15" customHeight="1">
      <c r="A25" s="289"/>
      <c r="B25" s="292" t="s">
        <v>0</v>
      </c>
      <c r="C25" s="292" t="s">
        <v>1</v>
      </c>
      <c r="D25" s="294" t="s">
        <v>2</v>
      </c>
      <c r="E25" s="291" t="s">
        <v>12</v>
      </c>
      <c r="F25" s="291" t="s">
        <v>112</v>
      </c>
      <c r="G25" s="11" t="s">
        <v>3</v>
      </c>
      <c r="H25" s="7" t="s">
        <v>4</v>
      </c>
      <c r="I25" s="12" t="s">
        <v>5</v>
      </c>
      <c r="J25" s="15" t="s">
        <v>3</v>
      </c>
      <c r="K25" s="6" t="s">
        <v>4</v>
      </c>
      <c r="L25" s="16" t="s">
        <v>5</v>
      </c>
      <c r="M25" s="11" t="s">
        <v>3</v>
      </c>
      <c r="N25" s="7" t="s">
        <v>4</v>
      </c>
      <c r="O25" s="12" t="s">
        <v>5</v>
      </c>
      <c r="P25" s="15" t="s">
        <v>3</v>
      </c>
      <c r="Q25" s="6" t="s">
        <v>4</v>
      </c>
      <c r="R25" s="16" t="s">
        <v>5</v>
      </c>
      <c r="S25" s="11" t="s">
        <v>3</v>
      </c>
      <c r="T25" s="7" t="s">
        <v>4</v>
      </c>
      <c r="U25" s="12" t="s">
        <v>5</v>
      </c>
      <c r="V25" s="15" t="s">
        <v>3</v>
      </c>
      <c r="W25" s="6" t="s">
        <v>4</v>
      </c>
      <c r="X25" s="16" t="s">
        <v>5</v>
      </c>
      <c r="Y25" s="11" t="s">
        <v>3</v>
      </c>
      <c r="Z25" s="7" t="s">
        <v>4</v>
      </c>
      <c r="AA25" s="12" t="s">
        <v>5</v>
      </c>
      <c r="AB25" s="15" t="s">
        <v>3</v>
      </c>
      <c r="AC25" s="6" t="s">
        <v>4</v>
      </c>
      <c r="AD25" s="16" t="s">
        <v>5</v>
      </c>
      <c r="AE25" s="11" t="s">
        <v>3</v>
      </c>
      <c r="AF25" s="7" t="s">
        <v>4</v>
      </c>
      <c r="AG25" s="12" t="s">
        <v>5</v>
      </c>
      <c r="AH25" s="15" t="s">
        <v>3</v>
      </c>
      <c r="AI25" s="6" t="s">
        <v>4</v>
      </c>
      <c r="AJ25" s="16" t="s">
        <v>5</v>
      </c>
      <c r="AK25" s="11" t="s">
        <v>3</v>
      </c>
      <c r="AL25" s="7" t="s">
        <v>4</v>
      </c>
      <c r="AM25" s="12" t="s">
        <v>5</v>
      </c>
      <c r="AN25" s="15" t="s">
        <v>3</v>
      </c>
      <c r="AO25" s="6" t="s">
        <v>4</v>
      </c>
      <c r="AP25" s="16" t="s">
        <v>5</v>
      </c>
      <c r="AQ25" s="11" t="s">
        <v>3</v>
      </c>
      <c r="AR25" s="7" t="s">
        <v>4</v>
      </c>
      <c r="AS25" s="12" t="s">
        <v>5</v>
      </c>
      <c r="AT25" s="15" t="s">
        <v>3</v>
      </c>
      <c r="AU25" s="6" t="s">
        <v>4</v>
      </c>
      <c r="AV25" s="16" t="s">
        <v>5</v>
      </c>
      <c r="AW25" s="11" t="s">
        <v>3</v>
      </c>
      <c r="AX25" s="7" t="s">
        <v>4</v>
      </c>
      <c r="AY25" s="12" t="s">
        <v>5</v>
      </c>
      <c r="AZ25" s="15" t="s">
        <v>3</v>
      </c>
      <c r="BA25" s="6" t="s">
        <v>4</v>
      </c>
      <c r="BB25" s="16" t="s">
        <v>5</v>
      </c>
      <c r="BC25" s="11" t="s">
        <v>3</v>
      </c>
      <c r="BD25" s="7" t="s">
        <v>4</v>
      </c>
      <c r="BE25" s="12" t="s">
        <v>5</v>
      </c>
      <c r="BF25" s="15" t="s">
        <v>3</v>
      </c>
      <c r="BG25" s="6" t="s">
        <v>4</v>
      </c>
      <c r="BH25" s="16" t="s">
        <v>5</v>
      </c>
      <c r="BI25" s="11" t="s">
        <v>3</v>
      </c>
      <c r="BJ25" s="7" t="s">
        <v>4</v>
      </c>
      <c r="BK25" s="12" t="s">
        <v>5</v>
      </c>
      <c r="BL25" s="15" t="s">
        <v>3</v>
      </c>
      <c r="BM25" s="6" t="s">
        <v>4</v>
      </c>
      <c r="BN25" s="16" t="s">
        <v>5</v>
      </c>
      <c r="BO25" s="11" t="s">
        <v>3</v>
      </c>
      <c r="BP25" s="7" t="s">
        <v>4</v>
      </c>
      <c r="BQ25" s="12" t="s">
        <v>5</v>
      </c>
      <c r="BR25" s="15" t="s">
        <v>3</v>
      </c>
      <c r="BS25" s="6" t="s">
        <v>4</v>
      </c>
      <c r="BT25" s="16" t="s">
        <v>5</v>
      </c>
      <c r="BU25" s="11" t="s">
        <v>3</v>
      </c>
      <c r="BV25" s="7" t="s">
        <v>4</v>
      </c>
      <c r="BW25" s="12" t="s">
        <v>5</v>
      </c>
      <c r="BX25" s="15" t="s">
        <v>3</v>
      </c>
      <c r="BY25" s="6" t="s">
        <v>4</v>
      </c>
      <c r="BZ25" s="16" t="s">
        <v>5</v>
      </c>
      <c r="CA25" s="11" t="s">
        <v>3</v>
      </c>
      <c r="CB25" s="7" t="s">
        <v>4</v>
      </c>
      <c r="CC25" s="12" t="s">
        <v>5</v>
      </c>
      <c r="CD25" s="15" t="s">
        <v>3</v>
      </c>
      <c r="CE25" s="6" t="s">
        <v>4</v>
      </c>
      <c r="CF25" s="16" t="s">
        <v>5</v>
      </c>
      <c r="CG25" s="21"/>
    </row>
    <row r="26" spans="1:85" ht="15" customHeight="1">
      <c r="A26" s="290"/>
      <c r="B26" s="293"/>
      <c r="C26" s="293"/>
      <c r="D26" s="295"/>
      <c r="E26" s="291"/>
      <c r="F26" s="291"/>
      <c r="G26" s="11">
        <f>+G6</f>
        <v>5</v>
      </c>
      <c r="H26" s="7">
        <f t="shared" ref="H26:BS26" si="0">+H6</f>
        <v>1</v>
      </c>
      <c r="I26" s="12">
        <f t="shared" si="0"/>
        <v>2</v>
      </c>
      <c r="J26" s="15">
        <f t="shared" si="0"/>
        <v>5</v>
      </c>
      <c r="K26" s="6">
        <f t="shared" si="0"/>
        <v>1</v>
      </c>
      <c r="L26" s="16">
        <f t="shared" si="0"/>
        <v>2</v>
      </c>
      <c r="M26" s="11">
        <f t="shared" si="0"/>
        <v>45</v>
      </c>
      <c r="N26" s="7">
        <f t="shared" si="0"/>
        <v>18</v>
      </c>
      <c r="O26" s="12">
        <f t="shared" si="0"/>
        <v>36</v>
      </c>
      <c r="P26" s="15">
        <f t="shared" si="0"/>
        <v>45</v>
      </c>
      <c r="Q26" s="6">
        <f t="shared" si="0"/>
        <v>18</v>
      </c>
      <c r="R26" s="16">
        <f t="shared" si="0"/>
        <v>36</v>
      </c>
      <c r="S26" s="11">
        <f t="shared" si="0"/>
        <v>15</v>
      </c>
      <c r="T26" s="7">
        <f t="shared" si="0"/>
        <v>6</v>
      </c>
      <c r="U26" s="12">
        <f t="shared" si="0"/>
        <v>12</v>
      </c>
      <c r="V26" s="15">
        <f t="shared" si="0"/>
        <v>9</v>
      </c>
      <c r="W26" s="6">
        <f t="shared" si="0"/>
        <v>3</v>
      </c>
      <c r="X26" s="16">
        <f t="shared" si="0"/>
        <v>6</v>
      </c>
      <c r="Y26" s="11">
        <f t="shared" si="0"/>
        <v>59</v>
      </c>
      <c r="Z26" s="7">
        <f t="shared" si="0"/>
        <v>24</v>
      </c>
      <c r="AA26" s="12">
        <f t="shared" si="0"/>
        <v>48</v>
      </c>
      <c r="AB26" s="15">
        <f t="shared" si="0"/>
        <v>23</v>
      </c>
      <c r="AC26" s="6">
        <f t="shared" si="0"/>
        <v>9</v>
      </c>
      <c r="AD26" s="16">
        <f t="shared" si="0"/>
        <v>18</v>
      </c>
      <c r="AE26" s="11">
        <f t="shared" si="0"/>
        <v>33</v>
      </c>
      <c r="AF26" s="7">
        <f t="shared" si="0"/>
        <v>13</v>
      </c>
      <c r="AG26" s="12">
        <f t="shared" si="0"/>
        <v>26</v>
      </c>
      <c r="AH26" s="15">
        <f t="shared" si="0"/>
        <v>131</v>
      </c>
      <c r="AI26" s="6">
        <f t="shared" si="0"/>
        <v>50</v>
      </c>
      <c r="AJ26" s="16">
        <f t="shared" si="0"/>
        <v>100</v>
      </c>
      <c r="AK26" s="11">
        <f t="shared" si="0"/>
        <v>23</v>
      </c>
      <c r="AL26" s="7">
        <f t="shared" si="0"/>
        <v>9</v>
      </c>
      <c r="AM26" s="12">
        <f t="shared" si="0"/>
        <v>18</v>
      </c>
      <c r="AN26" s="15">
        <f t="shared" si="0"/>
        <v>5</v>
      </c>
      <c r="AO26" s="6">
        <f t="shared" si="0"/>
        <v>1</v>
      </c>
      <c r="AP26" s="16">
        <f t="shared" si="0"/>
        <v>2</v>
      </c>
      <c r="AQ26" s="11">
        <f t="shared" si="0"/>
        <v>93</v>
      </c>
      <c r="AR26" s="7">
        <f t="shared" si="0"/>
        <v>39</v>
      </c>
      <c r="AS26" s="12">
        <f t="shared" si="0"/>
        <v>78</v>
      </c>
      <c r="AT26" s="15">
        <f t="shared" si="0"/>
        <v>59</v>
      </c>
      <c r="AU26" s="6">
        <f t="shared" si="0"/>
        <v>24</v>
      </c>
      <c r="AV26" s="16">
        <f t="shared" si="0"/>
        <v>48</v>
      </c>
      <c r="AW26" s="11">
        <f t="shared" si="0"/>
        <v>23</v>
      </c>
      <c r="AX26" s="7">
        <f t="shared" si="0"/>
        <v>9</v>
      </c>
      <c r="AY26" s="12">
        <f t="shared" si="0"/>
        <v>18</v>
      </c>
      <c r="AZ26" s="15">
        <f t="shared" si="0"/>
        <v>33</v>
      </c>
      <c r="BA26" s="6">
        <f t="shared" si="0"/>
        <v>13</v>
      </c>
      <c r="BB26" s="16">
        <f t="shared" si="0"/>
        <v>26</v>
      </c>
      <c r="BC26" s="11">
        <f t="shared" si="0"/>
        <v>45</v>
      </c>
      <c r="BD26" s="7">
        <f t="shared" si="0"/>
        <v>18</v>
      </c>
      <c r="BE26" s="12">
        <f t="shared" si="0"/>
        <v>36</v>
      </c>
      <c r="BF26" s="15">
        <f t="shared" si="0"/>
        <v>75</v>
      </c>
      <c r="BG26" s="6">
        <f t="shared" si="0"/>
        <v>31</v>
      </c>
      <c r="BH26" s="16">
        <f t="shared" si="0"/>
        <v>62</v>
      </c>
      <c r="BI26" s="11">
        <f t="shared" si="0"/>
        <v>15</v>
      </c>
      <c r="BJ26" s="7">
        <f t="shared" si="0"/>
        <v>6</v>
      </c>
      <c r="BK26" s="12">
        <f t="shared" si="0"/>
        <v>12</v>
      </c>
      <c r="BL26" s="15">
        <f t="shared" si="0"/>
        <v>201</v>
      </c>
      <c r="BM26" s="6">
        <f t="shared" si="0"/>
        <v>75</v>
      </c>
      <c r="BN26" s="16">
        <f t="shared" si="0"/>
        <v>150</v>
      </c>
      <c r="BO26" s="11">
        <f t="shared" si="0"/>
        <v>59</v>
      </c>
      <c r="BP26" s="7">
        <f t="shared" si="0"/>
        <v>24</v>
      </c>
      <c r="BQ26" s="12">
        <f t="shared" si="0"/>
        <v>48</v>
      </c>
      <c r="BR26" s="15">
        <f t="shared" si="0"/>
        <v>7</v>
      </c>
      <c r="BS26" s="6">
        <f t="shared" si="0"/>
        <v>2</v>
      </c>
      <c r="BT26" s="16">
        <f t="shared" ref="BT26:CF26" si="1">+BT6</f>
        <v>4</v>
      </c>
      <c r="BU26" s="11">
        <f t="shared" si="1"/>
        <v>11</v>
      </c>
      <c r="BV26" s="7">
        <f t="shared" si="1"/>
        <v>4</v>
      </c>
      <c r="BW26" s="12">
        <f t="shared" si="1"/>
        <v>8</v>
      </c>
      <c r="BX26" s="15">
        <f t="shared" si="1"/>
        <v>0</v>
      </c>
      <c r="BY26" s="6">
        <f t="shared" si="1"/>
        <v>0</v>
      </c>
      <c r="BZ26" s="16">
        <f t="shared" si="1"/>
        <v>0</v>
      </c>
      <c r="CA26" s="11">
        <f t="shared" si="1"/>
        <v>0</v>
      </c>
      <c r="CB26" s="7">
        <f t="shared" si="1"/>
        <v>0</v>
      </c>
      <c r="CC26" s="12">
        <f t="shared" si="1"/>
        <v>0</v>
      </c>
      <c r="CD26" s="15">
        <f t="shared" si="1"/>
        <v>0</v>
      </c>
      <c r="CE26" s="6">
        <f t="shared" si="1"/>
        <v>0</v>
      </c>
      <c r="CF26" s="16">
        <f t="shared" si="1"/>
        <v>0</v>
      </c>
      <c r="CG26" s="5" t="s">
        <v>6</v>
      </c>
    </row>
    <row r="27" spans="1:85" ht="15" customHeight="1">
      <c r="A27" s="275" t="s">
        <v>24</v>
      </c>
      <c r="B27" s="276"/>
      <c r="C27" s="276"/>
      <c r="D27" s="276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1"/>
    </row>
    <row r="28" spans="1:85" ht="15" customHeight="1">
      <c r="A28" s="3">
        <v>1</v>
      </c>
      <c r="B28" s="4" t="s">
        <v>57</v>
      </c>
      <c r="C28" s="4" t="s">
        <v>186</v>
      </c>
      <c r="D28" s="4">
        <v>1983</v>
      </c>
      <c r="E28" s="4" t="s">
        <v>28</v>
      </c>
      <c r="F28" s="4" t="s">
        <v>187</v>
      </c>
      <c r="G28" s="13">
        <v>1</v>
      </c>
      <c r="H28" s="9"/>
      <c r="I28" s="14"/>
      <c r="J28" s="17">
        <v>1</v>
      </c>
      <c r="K28" s="10"/>
      <c r="L28" s="18"/>
      <c r="M28" s="13"/>
      <c r="N28" s="9">
        <v>1</v>
      </c>
      <c r="O28" s="14"/>
      <c r="P28" s="17"/>
      <c r="Q28" s="10"/>
      <c r="R28" s="18"/>
      <c r="S28" s="13">
        <v>1</v>
      </c>
      <c r="T28" s="9"/>
      <c r="U28" s="14"/>
      <c r="V28" s="17">
        <v>1</v>
      </c>
      <c r="W28" s="10"/>
      <c r="X28" s="18"/>
      <c r="Y28" s="13"/>
      <c r="Z28" s="9">
        <v>1</v>
      </c>
      <c r="AA28" s="14"/>
      <c r="AB28" s="17"/>
      <c r="AC28" s="10"/>
      <c r="AD28" s="18"/>
      <c r="AE28" s="13"/>
      <c r="AF28" s="9">
        <v>1</v>
      </c>
      <c r="AG28" s="14"/>
      <c r="AH28" s="17"/>
      <c r="AI28" s="10"/>
      <c r="AJ28" s="18"/>
      <c r="AK28" s="13">
        <v>1</v>
      </c>
      <c r="AL28" s="9"/>
      <c r="AM28" s="14"/>
      <c r="AN28" s="17">
        <v>1</v>
      </c>
      <c r="AO28" s="10"/>
      <c r="AP28" s="18"/>
      <c r="AQ28" s="13"/>
      <c r="AR28" s="9"/>
      <c r="AS28" s="14"/>
      <c r="AT28" s="17">
        <v>1</v>
      </c>
      <c r="AU28" s="10"/>
      <c r="AV28" s="18"/>
      <c r="AW28" s="13">
        <v>1</v>
      </c>
      <c r="AX28" s="9"/>
      <c r="AY28" s="14"/>
      <c r="AZ28" s="17"/>
      <c r="BA28" s="10"/>
      <c r="BB28" s="18"/>
      <c r="BC28" s="13"/>
      <c r="BD28" s="9"/>
      <c r="BE28" s="14">
        <v>1</v>
      </c>
      <c r="BF28" s="17"/>
      <c r="BG28" s="10"/>
      <c r="BH28" s="18"/>
      <c r="BI28" s="13">
        <v>1</v>
      </c>
      <c r="BJ28" s="9"/>
      <c r="BK28" s="14"/>
      <c r="BL28" s="17"/>
      <c r="BM28" s="10"/>
      <c r="BN28" s="18"/>
      <c r="BO28" s="13">
        <v>1</v>
      </c>
      <c r="BP28" s="9"/>
      <c r="BQ28" s="14"/>
      <c r="BR28" s="17">
        <v>1</v>
      </c>
      <c r="BS28" s="10"/>
      <c r="BT28" s="18"/>
      <c r="BU28" s="13">
        <v>1</v>
      </c>
      <c r="BV28" s="9"/>
      <c r="BW28" s="14"/>
      <c r="BX28" s="17"/>
      <c r="BY28" s="10"/>
      <c r="BZ28" s="18"/>
      <c r="CA28" s="13"/>
      <c r="CB28" s="9"/>
      <c r="CC28" s="14"/>
      <c r="CD28" s="17"/>
      <c r="CE28" s="10"/>
      <c r="CF28" s="18"/>
      <c r="CG28" s="8">
        <f>$G$6*G28+$H$6*H28+$I$6*I28+$J$6*J28+$K$6*K28+$L$6*L28+$M$6*M28+$N$6*N28+$O$6*O28+$P$6*P28+$Q$6*Q28+$R$6*R28+$S$6*S28+$T$6*T28+$U$6*U28+$V$6*V28+$W$6*W28+$X$6*X28+$Y$6*Y28+$Z$6*Z28+$AA$6*AA28+$AB$6*AB28+$AC$6*AC28+$AD$6*AD28+$AE$6*AE28+$AF$6*AF28+$AG$6*AG28+$AH$6*AH28+$AI$6*AI28+$AJ$6*AJ28+$AK$6*AK28+$AL$6*AL28+$AM$6*AM28+$AN$6*AN28+$AO$6*AO28+$AP$6*AP28+$AQ$6*AQ28+$AR$6*AR28+$AS$6*AS28+$AT$6*AT28+$AU$6*AU28+$AV$6*AV28+$AW$6*AW28+$AX$6*AX28+$AY$6*AY28+$AZ$6*AZ28+$BA$6*BA28+$BB$6*BB28+$BC$6*BC28+$BD$6*BD28+$BE$6*BE28+$BF$6*BF28+$BG$6*BG28+$BH$6*BH28+BI28*$BI$6+BJ28*$BJ$6+BK28*$BK$6+BL28*$BL$6+BM28*$BM$6+BN28*$BN$6+BO28*$BO$6+BP28*$BP$6+BQ28*$BQ$6+BR28*$BR$6+BS28*$BS$6+BT28*$BT$6+BU28*$BU$6+BV28*$BV$6+BW28*$BW$6+BX28*$BX$6+BY28*$BY$6+BZ28*$BZ$6+CA28*$CA$6+CB28*$CB$6+CC28*$CC$6+CD28*$CD$6+CE28*$CE$6+CF28*$CF$6</f>
        <v>327</v>
      </c>
    </row>
    <row r="29" spans="1:85">
      <c r="A29" s="3">
        <v>2</v>
      </c>
      <c r="B29" s="4" t="s">
        <v>73</v>
      </c>
      <c r="C29" s="4" t="s">
        <v>74</v>
      </c>
      <c r="D29" s="4">
        <v>1995</v>
      </c>
      <c r="E29" s="4" t="s">
        <v>22</v>
      </c>
      <c r="F29" s="4" t="s">
        <v>118</v>
      </c>
      <c r="G29" s="13">
        <v>1</v>
      </c>
      <c r="H29" s="9"/>
      <c r="I29" s="14"/>
      <c r="J29" s="17">
        <v>1</v>
      </c>
      <c r="K29" s="10"/>
      <c r="L29" s="18"/>
      <c r="M29" s="13"/>
      <c r="N29" s="9">
        <v>1</v>
      </c>
      <c r="O29" s="14"/>
      <c r="P29" s="17"/>
      <c r="Q29" s="10"/>
      <c r="R29" s="18"/>
      <c r="S29" s="13">
        <v>1</v>
      </c>
      <c r="T29" s="9"/>
      <c r="U29" s="14"/>
      <c r="V29" s="17">
        <v>1</v>
      </c>
      <c r="W29" s="10"/>
      <c r="X29" s="18"/>
      <c r="Y29" s="13"/>
      <c r="Z29" s="9"/>
      <c r="AA29" s="14"/>
      <c r="AB29" s="17"/>
      <c r="AC29" s="10"/>
      <c r="AD29" s="18">
        <v>1</v>
      </c>
      <c r="AE29" s="13"/>
      <c r="AF29" s="9"/>
      <c r="AG29" s="14">
        <v>1</v>
      </c>
      <c r="AH29" s="17"/>
      <c r="AI29" s="10"/>
      <c r="AJ29" s="18"/>
      <c r="AK29" s="13"/>
      <c r="AL29" s="9"/>
      <c r="AM29" s="14"/>
      <c r="AN29" s="17">
        <v>1</v>
      </c>
      <c r="AO29" s="10"/>
      <c r="AP29" s="18"/>
      <c r="AQ29" s="13"/>
      <c r="AR29" s="9"/>
      <c r="AS29" s="14"/>
      <c r="AT29" s="17"/>
      <c r="AU29" s="10"/>
      <c r="AV29" s="18">
        <v>1</v>
      </c>
      <c r="AW29" s="13">
        <v>1</v>
      </c>
      <c r="AX29" s="9"/>
      <c r="AY29" s="14"/>
      <c r="AZ29" s="17"/>
      <c r="BA29" s="10">
        <v>1</v>
      </c>
      <c r="BB29" s="18"/>
      <c r="BC29" s="13"/>
      <c r="BD29" s="9">
        <v>1</v>
      </c>
      <c r="BE29" s="14"/>
      <c r="BF29" s="17"/>
      <c r="BG29" s="10"/>
      <c r="BH29" s="18"/>
      <c r="BI29" s="13">
        <v>1</v>
      </c>
      <c r="BJ29" s="9"/>
      <c r="BK29" s="14"/>
      <c r="BL29" s="17"/>
      <c r="BM29" s="10"/>
      <c r="BN29" s="18"/>
      <c r="BO29" s="13">
        <v>1</v>
      </c>
      <c r="BP29" s="9"/>
      <c r="BQ29" s="14"/>
      <c r="BR29" s="17">
        <v>1</v>
      </c>
      <c r="BS29" s="10"/>
      <c r="BT29" s="18"/>
      <c r="BU29" s="13"/>
      <c r="BV29" s="9"/>
      <c r="BW29" s="14">
        <v>1</v>
      </c>
      <c r="BX29" s="17"/>
      <c r="BY29" s="10"/>
      <c r="BZ29" s="18"/>
      <c r="CA29" s="13"/>
      <c r="CB29" s="9"/>
      <c r="CC29" s="14"/>
      <c r="CD29" s="17"/>
      <c r="CE29" s="10"/>
      <c r="CF29" s="18"/>
      <c r="CG29" s="8">
        <f>$G$6*G29+$H$6*H29+$I$6*I29+$J$6*J29+$K$6*K29+$L$6*L29+$M$6*M29+$N$6*N29+$O$6*O29+$P$6*P29+$Q$6*Q29+$R$6*R29+$S$6*S29+$T$6*T29+$U$6*U29+$V$6*V29+$W$6*W29+$X$6*X29+$Y$6*Y29+$Z$6*Z29+$AA$6*AA29+$AB$6*AB29+$AC$6*AC29+$AD$6*AD29+$AE$6*AE29+$AF$6*AF29+$AG$6*AG29+$AH$6*AH29+$AI$6*AI29+$AJ$6*AJ29+$AK$6*AK29+$AL$6*AL29+$AM$6*AM29+$AN$6*AN29+$AO$6*AO29+$AP$6*AP29+$AQ$6*AQ29+$AR$6*AR29+$AS$6*AS29+$AT$6*AT29+$AU$6*AU29+$AV$6*AV29+$AW$6*AW29+$AX$6*AX29+$AY$6*AY29+$AZ$6*AZ29+$BA$6*BA29+$BB$6*BB29+$BC$6*BC29+$BD$6*BD29+$BE$6*BE29+$BF$6*BF29+$BG$6*BG29+$BH$6*BH29+BI29*$BI$6+BJ29*$BJ$6+BK29*$BK$6+BL29*$BL$6+BM29*$BM$6+BN29*$BN$6+BO29*$BO$6+BP29*$BP$6+BQ29*$BQ$6+BR29*$BR$6+BS29*$BS$6+BT29*$BT$6+BU29*$BU$6+BV29*$BV$6+BW29*$BW$6+BX29*$BX$6+BY29*$BY$6+BZ29*$BZ$6+CA29*$CA$6+CB29*$CB$6+CC29*$CC$6+CD29*$CD$6+CE29*$CE$6+CF29*$CF$6</f>
        <v>292</v>
      </c>
    </row>
    <row r="30" spans="1:85">
      <c r="A30" s="3">
        <v>3</v>
      </c>
      <c r="B30" s="4" t="s">
        <v>190</v>
      </c>
      <c r="C30" s="4" t="s">
        <v>191</v>
      </c>
      <c r="D30" s="4">
        <v>1985</v>
      </c>
      <c r="E30" s="4" t="s">
        <v>28</v>
      </c>
      <c r="F30" s="4" t="s">
        <v>192</v>
      </c>
      <c r="G30" s="13">
        <v>1</v>
      </c>
      <c r="H30" s="9"/>
      <c r="I30" s="14"/>
      <c r="J30" s="17">
        <v>1</v>
      </c>
      <c r="K30" s="10"/>
      <c r="L30" s="18"/>
      <c r="M30" s="13"/>
      <c r="N30" s="9">
        <v>1</v>
      </c>
      <c r="O30" s="14"/>
      <c r="P30" s="17"/>
      <c r="Q30" s="10"/>
      <c r="R30" s="18"/>
      <c r="S30" s="13"/>
      <c r="T30" s="9">
        <v>1</v>
      </c>
      <c r="U30" s="14"/>
      <c r="V30" s="17">
        <v>1</v>
      </c>
      <c r="W30" s="10"/>
      <c r="X30" s="18"/>
      <c r="Y30" s="13"/>
      <c r="Z30" s="9"/>
      <c r="AA30" s="14"/>
      <c r="AB30" s="17"/>
      <c r="AC30" s="10"/>
      <c r="AD30" s="18"/>
      <c r="AE30" s="13">
        <v>1</v>
      </c>
      <c r="AF30" s="9"/>
      <c r="AG30" s="14"/>
      <c r="AH30" s="17"/>
      <c r="AI30" s="10"/>
      <c r="AJ30" s="18"/>
      <c r="AK30" s="13"/>
      <c r="AL30" s="9"/>
      <c r="AM30" s="14">
        <v>1</v>
      </c>
      <c r="AN30" s="17">
        <v>1</v>
      </c>
      <c r="AO30" s="10"/>
      <c r="AP30" s="18"/>
      <c r="AQ30" s="13"/>
      <c r="AR30" s="9"/>
      <c r="AS30" s="14"/>
      <c r="AT30" s="17"/>
      <c r="AU30" s="10"/>
      <c r="AV30" s="18">
        <v>1</v>
      </c>
      <c r="AW30" s="13"/>
      <c r="AX30" s="9"/>
      <c r="AY30" s="14">
        <v>1</v>
      </c>
      <c r="AZ30" s="17"/>
      <c r="BA30" s="10"/>
      <c r="BB30" s="18"/>
      <c r="BC30" s="13"/>
      <c r="BD30" s="9">
        <v>1</v>
      </c>
      <c r="BE30" s="14"/>
      <c r="BF30" s="17"/>
      <c r="BG30" s="10"/>
      <c r="BH30" s="18"/>
      <c r="BI30" s="13"/>
      <c r="BJ30" s="9"/>
      <c r="BK30" s="14">
        <v>1</v>
      </c>
      <c r="BL30" s="17"/>
      <c r="BM30" s="10"/>
      <c r="BN30" s="18"/>
      <c r="BO30" s="13">
        <v>1</v>
      </c>
      <c r="BP30" s="9"/>
      <c r="BQ30" s="14"/>
      <c r="BR30" s="17"/>
      <c r="BS30" s="10"/>
      <c r="BT30" s="18">
        <v>1</v>
      </c>
      <c r="BU30" s="13">
        <v>1</v>
      </c>
      <c r="BV30" s="9"/>
      <c r="BW30" s="14"/>
      <c r="BX30" s="17"/>
      <c r="BY30" s="10"/>
      <c r="BZ30" s="18"/>
      <c r="CA30" s="13"/>
      <c r="CB30" s="9"/>
      <c r="CC30" s="14"/>
      <c r="CD30" s="17"/>
      <c r="CE30" s="10"/>
      <c r="CF30" s="18"/>
      <c r="CG30" s="8">
        <f>$G$6*G30+$H$6*H30+$I$6*I30+$J$6*J30+$K$6*K30+$L$6*L30+$M$6*M30+$N$6*N30+$O$6*O30+$P$6*P30+$Q$6*Q30+$R$6*R30+$S$6*S30+$T$6*T30+$U$6*U30+$V$6*V30+$W$6*W30+$X$6*X30+$Y$6*Y30+$Z$6*Z30+$AA$6*AA30+$AB$6*AB30+$AC$6*AC30+$AD$6*AD30+$AE$6*AE30+$AF$6*AF30+$AG$6*AG30+$AH$6*AH30+$AI$6*AI30+$AJ$6*AJ30+$AK$6*AK30+$AL$6*AL30+$AM$6*AM30+$AN$6*AN30+$AO$6*AO30+$AP$6*AP30+$AQ$6*AQ30+$AR$6*AR30+$AS$6*AS30+$AT$6*AT30+$AU$6*AU30+$AV$6*AV30+$AW$6*AW30+$AX$6*AX30+$AY$6*AY30+$AZ$6*AZ30+$BA$6*BA30+$BB$6*BB30+$BC$6*BC30+$BD$6*BD30+$BE$6*BE30+$BF$6*BF30+$BG$6*BG30+$BH$6*BH30+BI30*$BI$6+BJ30*$BJ$6+BK30*$BK$6+BL30*$BL$6+BM30*$BM$6+BN30*$BN$6+BO30*$BO$6+BP30*$BP$6+BQ30*$BQ$6+BR30*$BR$6+BS30*$BS$6+BT30*$BT$6+BU30*$BU$6+BV30*$BV$6+BW30*$BW$6+BX30*$BX$6+BY30*$BY$6+BZ30*$BZ$6+CA30*$CA$6+CB30*$CB$6+CC30*$CC$6+CD30*$CD$6+CE30*$CE$6+CF30*$CF$6</f>
        <v>269</v>
      </c>
    </row>
    <row r="31" spans="1:85" ht="15.75" customHeight="1">
      <c r="A31" s="275" t="s">
        <v>23</v>
      </c>
      <c r="B31" s="276"/>
      <c r="C31" s="276"/>
      <c r="D31" s="276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1"/>
    </row>
    <row r="32" spans="1:85">
      <c r="A32" s="3">
        <v>1</v>
      </c>
      <c r="B32" s="4" t="s">
        <v>188</v>
      </c>
      <c r="C32" s="4" t="s">
        <v>189</v>
      </c>
      <c r="D32" s="4">
        <v>1989</v>
      </c>
      <c r="E32" s="4" t="s">
        <v>22</v>
      </c>
      <c r="F32" s="4" t="s">
        <v>124</v>
      </c>
      <c r="G32" s="13">
        <v>1</v>
      </c>
      <c r="H32" s="9"/>
      <c r="I32" s="14"/>
      <c r="J32" s="17">
        <v>1</v>
      </c>
      <c r="K32" s="10"/>
      <c r="L32" s="18"/>
      <c r="M32" s="13"/>
      <c r="N32" s="9"/>
      <c r="O32" s="14"/>
      <c r="P32" s="17"/>
      <c r="Q32" s="10"/>
      <c r="R32" s="18"/>
      <c r="S32" s="13">
        <v>1</v>
      </c>
      <c r="T32" s="9"/>
      <c r="U32" s="14"/>
      <c r="V32" s="17"/>
      <c r="W32" s="10"/>
      <c r="X32" s="18">
        <v>1</v>
      </c>
      <c r="Y32" s="13"/>
      <c r="Z32" s="9"/>
      <c r="AA32" s="14"/>
      <c r="AB32" s="17"/>
      <c r="AC32" s="10"/>
      <c r="AD32" s="18"/>
      <c r="AE32" s="13"/>
      <c r="AF32" s="9">
        <v>1</v>
      </c>
      <c r="AG32" s="14"/>
      <c r="AH32" s="17"/>
      <c r="AI32" s="10"/>
      <c r="AJ32" s="18"/>
      <c r="AK32" s="13"/>
      <c r="AL32" s="9"/>
      <c r="AM32" s="14"/>
      <c r="AN32" s="17">
        <v>1</v>
      </c>
      <c r="AO32" s="10"/>
      <c r="AP32" s="18"/>
      <c r="AQ32" s="13"/>
      <c r="AR32" s="9"/>
      <c r="AS32" s="14"/>
      <c r="AT32" s="17"/>
      <c r="AU32" s="10"/>
      <c r="AV32" s="18"/>
      <c r="AW32" s="13"/>
      <c r="AX32" s="9"/>
      <c r="AY32" s="14">
        <v>1</v>
      </c>
      <c r="AZ32" s="17"/>
      <c r="BA32" s="10"/>
      <c r="BB32" s="18"/>
      <c r="BC32" s="13"/>
      <c r="BD32" s="9"/>
      <c r="BE32" s="14"/>
      <c r="BF32" s="17"/>
      <c r="BG32" s="10"/>
      <c r="BH32" s="18"/>
      <c r="BI32" s="13"/>
      <c r="BJ32" s="9">
        <v>1</v>
      </c>
      <c r="BK32" s="14"/>
      <c r="BL32" s="17"/>
      <c r="BM32" s="10"/>
      <c r="BN32" s="18"/>
      <c r="BO32" s="13">
        <v>1</v>
      </c>
      <c r="BP32" s="9"/>
      <c r="BQ32" s="14"/>
      <c r="BR32" s="17">
        <v>1</v>
      </c>
      <c r="BS32" s="10"/>
      <c r="BT32" s="18"/>
      <c r="BU32" s="13"/>
      <c r="BV32" s="9">
        <v>1</v>
      </c>
      <c r="BW32" s="14"/>
      <c r="BX32" s="17"/>
      <c r="BY32" s="10"/>
      <c r="BZ32" s="18"/>
      <c r="CA32" s="13"/>
      <c r="CB32" s="9"/>
      <c r="CC32" s="14"/>
      <c r="CD32" s="17"/>
      <c r="CE32" s="10"/>
      <c r="CF32" s="18"/>
      <c r="CG32" s="8">
        <f>$G$6*G32+$H$6*H32+$I$6*I32+$J$6*J32+$K$6*K32+$L$6*L32+$M$6*M32+$N$6*N32+$O$6*O32+$P$6*P32+$Q$6*Q32+$R$6*R32+$S$6*S32+$T$6*T32+$U$6*U32+$V$6*V32+$W$6*W32+$X$6*X32+$Y$6*Y32+$Z$6*Z32+$AA$6*AA32+$AB$6*AB32+$AC$6*AC32+$AD$6*AD32+$AE$6*AE32+$AF$6*AF32+$AG$6*AG32+$AH$6*AH32+$AI$6*AI32+$AJ$6*AJ32+$AK$6*AK32+$AL$6*AL32+$AM$6*AM32+$AN$6*AN32+$AO$6*AO32+$AP$6*AP32+$AQ$6*AQ32+$AR$6*AR32+$AS$6*AS32+$AT$6*AT32+$AU$6*AU32+$AV$6*AV32+$AW$6*AW32+$AX$6*AX32+$AY$6*AY32+$AZ$6*AZ32+$BA$6*BA32+$BB$6*BB32+$BC$6*BC32+$BD$6*BD32+$BE$6*BE32+$BF$6*BF32+$BG$6*BG32+$BH$6*BH32+BI32*$BI$6+BJ32*$BJ$6+BK32*$BK$6+BL32*$BL$6+BM32*$BM$6+BN32*$BN$6+BO32*$BO$6+BP32*$BP$6+BQ32*$BQ$6+BR32*$BR$6+BS32*$BS$6+BT32*$BT$6+BU32*$BU$6+BV32*$BV$6+BW32*$BW$6+BX32*$BX$6+BY32*$BY$6+BZ32*$BZ$6+CA32*$CA$6+CB32*$CB$6+CC32*$CC$6+CD32*$CD$6+CE32*$CE$6+CF32*$CF$6</f>
        <v>143</v>
      </c>
    </row>
    <row r="33" spans="1:85">
      <c r="A33" s="3">
        <v>2</v>
      </c>
      <c r="B33" s="4" t="s">
        <v>193</v>
      </c>
      <c r="C33" s="4" t="s">
        <v>62</v>
      </c>
      <c r="D33" s="4">
        <v>2004</v>
      </c>
      <c r="E33" s="4" t="s">
        <v>19</v>
      </c>
      <c r="F33" s="4" t="s">
        <v>168</v>
      </c>
      <c r="G33" s="13">
        <v>1</v>
      </c>
      <c r="H33" s="9"/>
      <c r="I33" s="14"/>
      <c r="J33" s="17">
        <v>1</v>
      </c>
      <c r="K33" s="10"/>
      <c r="L33" s="18"/>
      <c r="M33" s="13"/>
      <c r="N33" s="9"/>
      <c r="O33" s="14"/>
      <c r="P33" s="17"/>
      <c r="Q33" s="10"/>
      <c r="R33" s="18"/>
      <c r="S33" s="13"/>
      <c r="T33" s="9"/>
      <c r="U33" s="14"/>
      <c r="V33" s="17"/>
      <c r="W33" s="10"/>
      <c r="X33" s="18">
        <v>1</v>
      </c>
      <c r="Y33" s="13"/>
      <c r="Z33" s="9"/>
      <c r="AA33" s="14"/>
      <c r="AB33" s="17"/>
      <c r="AC33" s="10"/>
      <c r="AD33" s="18"/>
      <c r="AE33" s="13"/>
      <c r="AF33" s="9"/>
      <c r="AG33" s="14"/>
      <c r="AH33" s="17"/>
      <c r="AI33" s="10"/>
      <c r="AJ33" s="18"/>
      <c r="AK33" s="13"/>
      <c r="AL33" s="9"/>
      <c r="AM33" s="14"/>
      <c r="AN33" s="17">
        <v>1</v>
      </c>
      <c r="AO33" s="10"/>
      <c r="AP33" s="18"/>
      <c r="AQ33" s="13"/>
      <c r="AR33" s="9"/>
      <c r="AS33" s="14"/>
      <c r="AT33" s="17"/>
      <c r="AU33" s="10"/>
      <c r="AV33" s="18"/>
      <c r="AW33" s="13"/>
      <c r="AX33" s="9"/>
      <c r="AY33" s="14">
        <v>1</v>
      </c>
      <c r="AZ33" s="17"/>
      <c r="BA33" s="10"/>
      <c r="BB33" s="18"/>
      <c r="BC33" s="13"/>
      <c r="BD33" s="9"/>
      <c r="BE33" s="14"/>
      <c r="BF33" s="17"/>
      <c r="BG33" s="10"/>
      <c r="BH33" s="18"/>
      <c r="BI33" s="13"/>
      <c r="BJ33" s="9">
        <v>1</v>
      </c>
      <c r="BK33" s="14"/>
      <c r="BL33" s="17"/>
      <c r="BM33" s="10"/>
      <c r="BN33" s="18"/>
      <c r="BO33" s="13"/>
      <c r="BP33" s="9"/>
      <c r="BQ33" s="14">
        <v>1</v>
      </c>
      <c r="BR33" s="17"/>
      <c r="BS33" s="10">
        <v>1</v>
      </c>
      <c r="BT33" s="18"/>
      <c r="BU33" s="13"/>
      <c r="BV33" s="9"/>
      <c r="BW33" s="14"/>
      <c r="BX33" s="17"/>
      <c r="BY33" s="10"/>
      <c r="BZ33" s="18"/>
      <c r="CA33" s="13"/>
      <c r="CB33" s="9"/>
      <c r="CC33" s="14"/>
      <c r="CD33" s="17"/>
      <c r="CE33" s="10"/>
      <c r="CF33" s="18"/>
      <c r="CG33" s="8">
        <f>$G$6*G33+$H$6*H33+$I$6*I33+$J$6*J33+$K$6*K33+$L$6*L33+$M$6*M33+$N$6*N33+$O$6*O33+$P$6*P33+$Q$6*Q33+$R$6*R33+$S$6*S33+$T$6*T33+$U$6*U33+$V$6*V33+$W$6*W33+$X$6*X33+$Y$6*Y33+$Z$6*Z33+$AA$6*AA33+$AB$6*AB33+$AC$6*AC33+$AD$6*AD33+$AE$6*AE33+$AF$6*AF33+$AG$6*AG33+$AH$6*AH33+$AI$6*AI33+$AJ$6*AJ33+$AK$6*AK33+$AL$6*AL33+$AM$6*AM33+$AN$6*AN33+$AO$6*AO33+$AP$6*AP33+$AQ$6*AQ33+$AR$6*AR33+$AS$6*AS33+$AT$6*AT33+$AU$6*AU33+$AV$6*AV33+$AW$6*AW33+$AX$6*AX33+$AY$6*AY33+$AZ$6*AZ33+$BA$6*BA33+$BB$6*BB33+$BC$6*BC33+$BD$6*BD33+$BE$6*BE33+$BF$6*BF33+$BG$6*BG33+$BH$6*BH33+BI33*$BI$6+BJ33*$BJ$6+BK33*$BK$6+BL33*$BL$6+BM33*$BM$6+BN33*$BN$6+BO33*$BO$6+BP33*$BP$6+BQ33*$BQ$6+BR33*$BR$6+BS33*$BS$6+BT33*$BT$6+BU33*$BU$6+BV33*$BV$6+BW33*$BW$6+BX33*$BX$6+BY33*$BY$6+BZ33*$BZ$6+CA33*$CA$6+CB33*$CB$6+CC33*$CC$6+CD33*$CD$6+CE33*$CE$6+CF33*$CF$6</f>
        <v>95</v>
      </c>
    </row>
    <row r="34" spans="1:85">
      <c r="A34" s="3">
        <v>3</v>
      </c>
      <c r="B34" s="4" t="s">
        <v>105</v>
      </c>
      <c r="C34" s="4" t="s">
        <v>106</v>
      </c>
      <c r="D34" s="4">
        <v>1989</v>
      </c>
      <c r="E34" s="4" t="s">
        <v>22</v>
      </c>
      <c r="F34" s="4" t="s">
        <v>124</v>
      </c>
      <c r="G34" s="13">
        <v>1</v>
      </c>
      <c r="H34" s="9"/>
      <c r="I34" s="14"/>
      <c r="J34" s="17">
        <v>1</v>
      </c>
      <c r="K34" s="10"/>
      <c r="L34" s="18"/>
      <c r="M34" s="13"/>
      <c r="N34" s="9"/>
      <c r="O34" s="14"/>
      <c r="P34" s="17"/>
      <c r="Q34" s="10"/>
      <c r="R34" s="18"/>
      <c r="S34" s="13"/>
      <c r="T34" s="9"/>
      <c r="U34" s="14">
        <v>1</v>
      </c>
      <c r="V34" s="17"/>
      <c r="W34" s="10">
        <v>1</v>
      </c>
      <c r="X34" s="18"/>
      <c r="Y34" s="13"/>
      <c r="Z34" s="9"/>
      <c r="AA34" s="14"/>
      <c r="AB34" s="17"/>
      <c r="AC34" s="10"/>
      <c r="AD34" s="18"/>
      <c r="AE34" s="13"/>
      <c r="AF34" s="9"/>
      <c r="AG34" s="14"/>
      <c r="AH34" s="17"/>
      <c r="AI34" s="10"/>
      <c r="AJ34" s="18"/>
      <c r="AK34" s="13"/>
      <c r="AL34" s="9"/>
      <c r="AM34" s="14"/>
      <c r="AN34" s="17">
        <v>1</v>
      </c>
      <c r="AO34" s="10"/>
      <c r="AP34" s="18"/>
      <c r="AQ34" s="13"/>
      <c r="AR34" s="9"/>
      <c r="AS34" s="14"/>
      <c r="AT34" s="17"/>
      <c r="AU34" s="10"/>
      <c r="AV34" s="18"/>
      <c r="AW34" s="13"/>
      <c r="AX34" s="9"/>
      <c r="AY34" s="14">
        <v>1</v>
      </c>
      <c r="AZ34" s="17"/>
      <c r="BA34" s="10"/>
      <c r="BB34" s="18"/>
      <c r="BC34" s="13"/>
      <c r="BD34" s="9"/>
      <c r="BE34" s="14"/>
      <c r="BF34" s="17"/>
      <c r="BG34" s="10"/>
      <c r="BH34" s="18"/>
      <c r="BI34" s="13"/>
      <c r="BJ34" s="9">
        <v>1</v>
      </c>
      <c r="BK34" s="14"/>
      <c r="BL34" s="17"/>
      <c r="BM34" s="10"/>
      <c r="BN34" s="18"/>
      <c r="BO34" s="13"/>
      <c r="BP34" s="9">
        <v>1</v>
      </c>
      <c r="BQ34" s="14"/>
      <c r="BR34" s="17">
        <v>1</v>
      </c>
      <c r="BS34" s="10"/>
      <c r="BT34" s="18"/>
      <c r="BU34" s="13"/>
      <c r="BV34" s="9">
        <v>1</v>
      </c>
      <c r="BW34" s="14"/>
      <c r="BX34" s="17"/>
      <c r="BY34" s="10"/>
      <c r="BZ34" s="18"/>
      <c r="CA34" s="13"/>
      <c r="CB34" s="9"/>
      <c r="CC34" s="14"/>
      <c r="CD34" s="17"/>
      <c r="CE34" s="10"/>
      <c r="CF34" s="18"/>
      <c r="CG34" s="8">
        <f>$G$6*G34+$H$6*H34+$I$6*I34+$J$6*J34+$K$6*K34+$L$6*L34+$M$6*M34+$N$6*N34+$O$6*O34+$P$6*P34+$Q$6*Q34+$R$6*R34+$S$6*S34+$T$6*T34+$U$6*U34+$V$6*V34+$W$6*W34+$X$6*X34+$Y$6*Y34+$Z$6*Z34+$AA$6*AA34+$AB$6*AB34+$AC$6*AC34+$AD$6*AD34+$AE$6*AE34+$AF$6*AF34+$AG$6*AG34+$AH$6*AH34+$AI$6*AI34+$AJ$6*AJ34+$AK$6*AK34+$AL$6*AL34+$AM$6*AM34+$AN$6*AN34+$AO$6*AO34+$AP$6*AP34+$AQ$6*AQ34+$AR$6*AR34+$AS$6*AS34+$AT$6*AT34+$AU$6*AU34+$AV$6*AV34+$AW$6*AW34+$AX$6*AX34+$AY$6*AY34+$AZ$6*AZ34+$BA$6*BA34+$BB$6*BB34+$BC$6*BC34+$BD$6*BD34+$BE$6*BE34+$BF$6*BF34+$BG$6*BG34+$BH$6*BH34+BI34*$BI$6+BJ34*$BJ$6+BK34*$BK$6+BL34*$BL$6+BM34*$BM$6+BN34*$BN$6+BO34*$BO$6+BP34*$BP$6+BQ34*$BQ$6+BR34*$BR$6+BS34*$BS$6+BT34*$BT$6+BU34*$BU$6+BV34*$BV$6+BW34*$BW$6+BX34*$BX$6+BY34*$BY$6+BZ34*$BZ$6+CA34*$CA$6+CB34*$CB$6+CC34*$CC$6+CD34*$CD$6+CE34*$CE$6+CF34*$CF$6</f>
        <v>89</v>
      </c>
    </row>
    <row r="35" spans="1:85">
      <c r="A35" s="3">
        <v>4</v>
      </c>
      <c r="B35" s="4" t="s">
        <v>83</v>
      </c>
      <c r="C35" s="4" t="s">
        <v>84</v>
      </c>
      <c r="D35" s="4">
        <v>1989</v>
      </c>
      <c r="E35" s="4" t="s">
        <v>22</v>
      </c>
      <c r="F35" s="4" t="s">
        <v>124</v>
      </c>
      <c r="G35" s="13">
        <v>1</v>
      </c>
      <c r="H35" s="9"/>
      <c r="I35" s="14"/>
      <c r="J35" s="17">
        <v>1</v>
      </c>
      <c r="K35" s="10"/>
      <c r="L35" s="18"/>
      <c r="M35" s="13"/>
      <c r="N35" s="9"/>
      <c r="O35" s="14"/>
      <c r="P35" s="17"/>
      <c r="Q35" s="10"/>
      <c r="R35" s="18"/>
      <c r="S35" s="13">
        <v>1</v>
      </c>
      <c r="T35" s="9"/>
      <c r="U35" s="14"/>
      <c r="V35" s="17"/>
      <c r="W35" s="10">
        <v>1</v>
      </c>
      <c r="X35" s="18"/>
      <c r="Y35" s="13"/>
      <c r="Z35" s="9"/>
      <c r="AA35" s="14"/>
      <c r="AB35" s="17"/>
      <c r="AC35" s="10"/>
      <c r="AD35" s="18"/>
      <c r="AE35" s="13"/>
      <c r="AF35" s="9"/>
      <c r="AG35" s="14"/>
      <c r="AH35" s="17"/>
      <c r="AI35" s="10"/>
      <c r="AJ35" s="18"/>
      <c r="AK35" s="13"/>
      <c r="AL35" s="9"/>
      <c r="AM35" s="14"/>
      <c r="AN35" s="17">
        <v>1</v>
      </c>
      <c r="AO35" s="10"/>
      <c r="AP35" s="18"/>
      <c r="AQ35" s="13"/>
      <c r="AR35" s="9"/>
      <c r="AS35" s="14"/>
      <c r="AT35" s="17"/>
      <c r="AU35" s="10"/>
      <c r="AV35" s="18"/>
      <c r="AW35" s="13"/>
      <c r="AX35" s="9">
        <v>1</v>
      </c>
      <c r="AY35" s="14"/>
      <c r="AZ35" s="17"/>
      <c r="BA35" s="10"/>
      <c r="BB35" s="18"/>
      <c r="BC35" s="13"/>
      <c r="BD35" s="9"/>
      <c r="BE35" s="14"/>
      <c r="BF35" s="17"/>
      <c r="BG35" s="10"/>
      <c r="BH35" s="18"/>
      <c r="BI35" s="13"/>
      <c r="BJ35" s="9">
        <v>1</v>
      </c>
      <c r="BK35" s="14"/>
      <c r="BL35" s="17"/>
      <c r="BM35" s="10"/>
      <c r="BN35" s="18"/>
      <c r="BO35" s="13"/>
      <c r="BP35" s="9"/>
      <c r="BQ35" s="14"/>
      <c r="BR35" s="17">
        <v>1</v>
      </c>
      <c r="BS35" s="10"/>
      <c r="BT35" s="18"/>
      <c r="BU35" s="13"/>
      <c r="BV35" s="9">
        <v>1</v>
      </c>
      <c r="BW35" s="14"/>
      <c r="BX35" s="17"/>
      <c r="BY35" s="10"/>
      <c r="BZ35" s="18"/>
      <c r="CA35" s="13"/>
      <c r="CB35" s="9"/>
      <c r="CC35" s="14"/>
      <c r="CD35" s="17"/>
      <c r="CE35" s="10"/>
      <c r="CF35" s="18"/>
      <c r="CG35" s="8">
        <f>$G$6*G35+$H$6*H35+$I$6*I35+$J$6*J35+$K$6*K35+$L$6*L35+$M$6*M35+$N$6*N35+$O$6*O35+$P$6*P35+$Q$6*Q35+$R$6*R35+$S$6*S35+$T$6*T35+$U$6*U35+$V$6*V35+$W$6*W35+$X$6*X35+$Y$6*Y35+$Z$6*Z35+$AA$6*AA35+$AB$6*AB35+$AC$6*AC35+$AD$6*AD35+$AE$6*AE35+$AF$6*AF35+$AG$6*AG35+$AH$6*AH35+$AI$6*AI35+$AJ$6*AJ35+$AK$6*AK35+$AL$6*AL35+$AM$6*AM35+$AN$6*AN35+$AO$6*AO35+$AP$6*AP35+$AQ$6*AQ35+$AR$6*AR35+$AS$6*AS35+$AT$6*AT35+$AU$6*AU35+$AV$6*AV35+$AW$6*AW35+$AX$6*AX35+$AY$6*AY35+$AZ$6*AZ35+$BA$6*BA35+$BB$6*BB35+$BC$6*BC35+$BD$6*BD35+$BE$6*BE35+$BF$6*BF35+$BG$6*BG35+$BH$6*BH35+BI35*$BI$6+BJ35*$BJ$6+BK35*$BK$6+BL35*$BL$6+BM35*$BM$6+BN35*$BN$6+BO35*$BO$6+BP35*$BP$6+BQ35*$BQ$6+BR35*$BR$6+BS35*$BS$6+BT35*$BT$6+BU35*$BU$6+BV35*$BV$6+BW35*$BW$6+BX35*$BX$6+BY35*$BY$6+BZ35*$BZ$6+CA35*$CA$6+CB35*$CB$6+CC35*$CC$6+CD35*$CD$6+CE35*$CE$6+CF35*$CF$6</f>
        <v>59</v>
      </c>
    </row>
    <row r="36" spans="1:85" s="21" customFormat="1">
      <c r="A36" s="20"/>
      <c r="D36" s="22"/>
      <c r="E36" s="22"/>
      <c r="F36" s="22"/>
    </row>
    <row r="37" spans="1:85" s="21" customFormat="1">
      <c r="A37" s="20"/>
      <c r="D37" s="22"/>
      <c r="E37" s="22"/>
      <c r="F37" s="22"/>
    </row>
    <row r="38" spans="1:85" s="21" customFormat="1">
      <c r="A38" s="20"/>
      <c r="D38" s="22"/>
      <c r="E38" s="22"/>
      <c r="F38" s="22"/>
    </row>
    <row r="39" spans="1:85" s="21" customFormat="1">
      <c r="A39" s="20"/>
      <c r="D39" s="22"/>
      <c r="E39" s="22"/>
      <c r="F39" s="22"/>
    </row>
    <row r="40" spans="1:85" s="21" customFormat="1">
      <c r="A40" s="20"/>
      <c r="D40" s="22"/>
      <c r="E40" s="22"/>
      <c r="F40" s="22"/>
    </row>
    <row r="41" spans="1:85" s="21" customFormat="1">
      <c r="A41" s="20"/>
      <c r="D41" s="22"/>
      <c r="E41" s="22"/>
      <c r="F41" s="22"/>
    </row>
    <row r="42" spans="1:85" s="21" customFormat="1">
      <c r="A42" s="20"/>
      <c r="D42" s="22"/>
      <c r="E42" s="22"/>
      <c r="F42" s="22"/>
    </row>
    <row r="43" spans="1:85" s="21" customFormat="1">
      <c r="A43" s="20"/>
      <c r="D43" s="22"/>
      <c r="E43" s="22"/>
      <c r="F43" s="22"/>
    </row>
    <row r="44" spans="1:85" s="21" customFormat="1">
      <c r="A44" s="20"/>
      <c r="D44" s="22"/>
      <c r="E44" s="22"/>
      <c r="F44" s="22"/>
    </row>
    <row r="45" spans="1:85" s="21" customFormat="1">
      <c r="A45" s="20"/>
      <c r="D45" s="22"/>
      <c r="E45" s="22"/>
      <c r="F45" s="22"/>
    </row>
    <row r="46" spans="1:85" s="21" customFormat="1">
      <c r="A46" s="20"/>
      <c r="D46" s="22"/>
      <c r="E46" s="22"/>
      <c r="F46" s="22"/>
    </row>
    <row r="47" spans="1:85" s="21" customFormat="1">
      <c r="A47" s="20"/>
      <c r="D47" s="22"/>
      <c r="E47" s="22"/>
      <c r="F47" s="22"/>
    </row>
    <row r="48" spans="1:85" s="21" customFormat="1">
      <c r="A48" s="20"/>
      <c r="D48" s="22"/>
      <c r="E48" s="22"/>
      <c r="F48" s="22"/>
    </row>
    <row r="49" spans="1:6" s="21" customFormat="1">
      <c r="A49" s="20"/>
      <c r="D49" s="22"/>
      <c r="E49" s="22"/>
      <c r="F49" s="22"/>
    </row>
    <row r="50" spans="1:6" s="21" customFormat="1">
      <c r="A50" s="20"/>
      <c r="D50" s="22"/>
      <c r="E50" s="22"/>
      <c r="F50" s="22"/>
    </row>
    <row r="51" spans="1:6" s="21" customFormat="1">
      <c r="A51" s="20"/>
      <c r="D51" s="22"/>
      <c r="E51" s="22"/>
      <c r="F51" s="22"/>
    </row>
  </sheetData>
  <sortState ref="B8:CG14">
    <sortCondition descending="1" ref="CG8:CG14"/>
  </sortState>
  <mergeCells count="73">
    <mergeCell ref="A27:D27"/>
    <mergeCell ref="A31:D31"/>
    <mergeCell ref="BX24:BZ24"/>
    <mergeCell ref="CA24:CC24"/>
    <mergeCell ref="CD24:CF24"/>
    <mergeCell ref="A25:A26"/>
    <mergeCell ref="B25:B26"/>
    <mergeCell ref="C25:C26"/>
    <mergeCell ref="D25:D26"/>
    <mergeCell ref="E25:E26"/>
    <mergeCell ref="F25:F26"/>
    <mergeCell ref="BI24:BK24"/>
    <mergeCell ref="BL24:BN24"/>
    <mergeCell ref="BO24:BQ24"/>
    <mergeCell ref="BR24:BT24"/>
    <mergeCell ref="BU24:BW24"/>
    <mergeCell ref="AT24:AV24"/>
    <mergeCell ref="AW24:AY24"/>
    <mergeCell ref="AZ24:BB24"/>
    <mergeCell ref="BC24:BE24"/>
    <mergeCell ref="BF24:BH24"/>
    <mergeCell ref="AE24:AG24"/>
    <mergeCell ref="AH24:AJ24"/>
    <mergeCell ref="AK24:AM24"/>
    <mergeCell ref="AN24:AP24"/>
    <mergeCell ref="AQ24:AS24"/>
    <mergeCell ref="P24:R24"/>
    <mergeCell ref="S24:U24"/>
    <mergeCell ref="V24:X24"/>
    <mergeCell ref="Y24:AA24"/>
    <mergeCell ref="AB24:AD24"/>
    <mergeCell ref="A15:D15"/>
    <mergeCell ref="A24:D24"/>
    <mergeCell ref="G24:I24"/>
    <mergeCell ref="J24:L24"/>
    <mergeCell ref="M24:O24"/>
    <mergeCell ref="CD4:CF4"/>
    <mergeCell ref="A5:A6"/>
    <mergeCell ref="E5:E6"/>
    <mergeCell ref="F5:F6"/>
    <mergeCell ref="G4:I4"/>
    <mergeCell ref="J4:L4"/>
    <mergeCell ref="M4:O4"/>
    <mergeCell ref="P4:R4"/>
    <mergeCell ref="V4:X4"/>
    <mergeCell ref="Y4:AA4"/>
    <mergeCell ref="AB4:AD4"/>
    <mergeCell ref="AE4:AG4"/>
    <mergeCell ref="AH4:AJ4"/>
    <mergeCell ref="AK4:AM4"/>
    <mergeCell ref="AN4:AP4"/>
    <mergeCell ref="AQ4:AS4"/>
    <mergeCell ref="A1:D1"/>
    <mergeCell ref="A2:D2"/>
    <mergeCell ref="A3:D3"/>
    <mergeCell ref="A4:D4"/>
    <mergeCell ref="S4:U4"/>
    <mergeCell ref="A7:D7"/>
    <mergeCell ref="BX4:BZ4"/>
    <mergeCell ref="CA4:CC4"/>
    <mergeCell ref="B5:B6"/>
    <mergeCell ref="C5:C6"/>
    <mergeCell ref="D5:D6"/>
    <mergeCell ref="BI4:BK4"/>
    <mergeCell ref="BL4:BN4"/>
    <mergeCell ref="BO4:BQ4"/>
    <mergeCell ref="BR4:BT4"/>
    <mergeCell ref="BU4:BW4"/>
    <mergeCell ref="AT4:AV4"/>
    <mergeCell ref="AW4:AY4"/>
    <mergeCell ref="AZ4:BB4"/>
    <mergeCell ref="BC4:BE4"/>
    <mergeCell ref="BF4:BH4"/>
  </mergeCells>
  <pageMargins left="0.25" right="0.25" top="0.75" bottom="0.75" header="0.3" footer="0.3"/>
  <pageSetup paperSize="9" scale="77" orientation="landscape" verticalDpi="0" r:id="rId1"/>
  <colBreaks count="2" manualBreakCount="2">
    <brk id="33" max="60" man="1"/>
    <brk id="8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FD53"/>
  <sheetViews>
    <sheetView zoomScale="50" zoomScaleNormal="50" workbookViewId="0">
      <selection activeCell="AJ44" sqref="AJ44"/>
    </sheetView>
  </sheetViews>
  <sheetFormatPr defaultRowHeight="15"/>
  <cols>
    <col min="1" max="1" width="6.140625" style="1" customWidth="1"/>
    <col min="2" max="2" width="11.140625" customWidth="1"/>
    <col min="3" max="3" width="13.5703125" customWidth="1"/>
    <col min="4" max="5" width="9" style="2" customWidth="1"/>
    <col min="6" max="6" width="19.5703125" style="2" customWidth="1"/>
    <col min="7" max="33" width="3.7109375" customWidth="1"/>
    <col min="34" max="34" width="5.140625" customWidth="1"/>
    <col min="35" max="35" width="3.7109375" customWidth="1"/>
    <col min="36" max="36" width="4.7109375" customWidth="1"/>
    <col min="37" max="45" width="3.7109375" customWidth="1"/>
    <col min="46" max="48" width="4.42578125" customWidth="1"/>
    <col min="49" max="63" width="3.7109375" customWidth="1"/>
    <col min="64" max="64" width="4.85546875" customWidth="1"/>
    <col min="65" max="65" width="3.7109375" customWidth="1"/>
    <col min="66" max="66" width="4.42578125" customWidth="1"/>
    <col min="67" max="67" width="4.7109375" customWidth="1"/>
    <col min="68" max="68" width="3.7109375" customWidth="1"/>
    <col min="69" max="69" width="5" customWidth="1"/>
    <col min="70" max="75" width="3.7109375" customWidth="1"/>
    <col min="76" max="84" width="3.7109375" hidden="1" customWidth="1"/>
  </cols>
  <sheetData>
    <row r="1" spans="1:85 16384:16384" s="21" customFormat="1" ht="18.75">
      <c r="A1" s="255" t="s">
        <v>13</v>
      </c>
      <c r="B1" s="255"/>
      <c r="C1" s="255"/>
      <c r="D1" s="255"/>
    </row>
    <row r="2" spans="1:85 16384:16384" s="21" customFormat="1" ht="18.75">
      <c r="A2" s="256">
        <v>42147</v>
      </c>
      <c r="B2" s="255"/>
      <c r="C2" s="255"/>
      <c r="D2" s="255"/>
    </row>
    <row r="3" spans="1:85 16384:16384" s="21" customFormat="1" ht="19.5" thickBot="1">
      <c r="A3" s="298" t="s">
        <v>18</v>
      </c>
      <c r="B3" s="298"/>
      <c r="C3" s="298"/>
      <c r="D3" s="298"/>
      <c r="E3" s="21" t="s">
        <v>116</v>
      </c>
    </row>
    <row r="4" spans="1:85 16384:16384" ht="15.75" thickBot="1">
      <c r="A4" s="301" t="s">
        <v>7</v>
      </c>
      <c r="B4" s="302"/>
      <c r="C4" s="302"/>
      <c r="D4" s="303"/>
      <c r="E4" s="52"/>
      <c r="F4" s="52"/>
      <c r="G4" s="262">
        <v>1</v>
      </c>
      <c r="H4" s="263"/>
      <c r="I4" s="264"/>
      <c r="J4" s="259">
        <v>2</v>
      </c>
      <c r="K4" s="260"/>
      <c r="L4" s="261"/>
      <c r="M4" s="262">
        <v>3</v>
      </c>
      <c r="N4" s="263"/>
      <c r="O4" s="264"/>
      <c r="P4" s="259">
        <v>4</v>
      </c>
      <c r="Q4" s="260"/>
      <c r="R4" s="261"/>
      <c r="S4" s="262">
        <v>5</v>
      </c>
      <c r="T4" s="263"/>
      <c r="U4" s="264"/>
      <c r="V4" s="259">
        <v>6</v>
      </c>
      <c r="W4" s="260"/>
      <c r="X4" s="261"/>
      <c r="Y4" s="262">
        <v>7</v>
      </c>
      <c r="Z4" s="263"/>
      <c r="AA4" s="264"/>
      <c r="AB4" s="259">
        <v>8</v>
      </c>
      <c r="AC4" s="260"/>
      <c r="AD4" s="261"/>
      <c r="AE4" s="262">
        <v>9</v>
      </c>
      <c r="AF4" s="263"/>
      <c r="AG4" s="264"/>
      <c r="AH4" s="259">
        <v>10</v>
      </c>
      <c r="AI4" s="260"/>
      <c r="AJ4" s="261"/>
      <c r="AK4" s="262">
        <v>11</v>
      </c>
      <c r="AL4" s="263"/>
      <c r="AM4" s="264"/>
      <c r="AN4" s="259">
        <v>12</v>
      </c>
      <c r="AO4" s="260"/>
      <c r="AP4" s="261"/>
      <c r="AQ4" s="262">
        <v>13</v>
      </c>
      <c r="AR4" s="263"/>
      <c r="AS4" s="264"/>
      <c r="AT4" s="259">
        <v>14</v>
      </c>
      <c r="AU4" s="260"/>
      <c r="AV4" s="261"/>
      <c r="AW4" s="262">
        <v>15</v>
      </c>
      <c r="AX4" s="263"/>
      <c r="AY4" s="264"/>
      <c r="AZ4" s="259">
        <v>16</v>
      </c>
      <c r="BA4" s="260"/>
      <c r="BB4" s="261"/>
      <c r="BC4" s="262">
        <v>17</v>
      </c>
      <c r="BD4" s="263"/>
      <c r="BE4" s="264"/>
      <c r="BF4" s="259">
        <v>18</v>
      </c>
      <c r="BG4" s="260"/>
      <c r="BH4" s="261"/>
      <c r="BI4" s="262">
        <v>19</v>
      </c>
      <c r="BJ4" s="263"/>
      <c r="BK4" s="264"/>
      <c r="BL4" s="259">
        <v>20</v>
      </c>
      <c r="BM4" s="260"/>
      <c r="BN4" s="261"/>
      <c r="BO4" s="262">
        <v>21</v>
      </c>
      <c r="BP4" s="263"/>
      <c r="BQ4" s="264"/>
      <c r="BR4" s="259">
        <v>22</v>
      </c>
      <c r="BS4" s="260"/>
      <c r="BT4" s="261"/>
      <c r="BU4" s="262">
        <v>23</v>
      </c>
      <c r="BV4" s="263"/>
      <c r="BW4" s="264"/>
      <c r="BX4" s="259">
        <v>24</v>
      </c>
      <c r="BY4" s="260"/>
      <c r="BZ4" s="261"/>
      <c r="CA4" s="262">
        <v>25</v>
      </c>
      <c r="CB4" s="263"/>
      <c r="CC4" s="264"/>
      <c r="CD4" s="259">
        <v>26</v>
      </c>
      <c r="CE4" s="260"/>
      <c r="CF4" s="261"/>
      <c r="CG4" s="21"/>
      <c r="XFD4" s="21"/>
    </row>
    <row r="5" spans="1:85 16384:16384">
      <c r="A5" s="299"/>
      <c r="B5" s="292" t="s">
        <v>0</v>
      </c>
      <c r="C5" s="296" t="s">
        <v>1</v>
      </c>
      <c r="D5" s="296" t="s">
        <v>2</v>
      </c>
      <c r="E5" s="291" t="s">
        <v>12</v>
      </c>
      <c r="F5" s="291" t="s">
        <v>112</v>
      </c>
      <c r="G5" s="11" t="s">
        <v>3</v>
      </c>
      <c r="H5" s="7" t="s">
        <v>4</v>
      </c>
      <c r="I5" s="12" t="s">
        <v>5</v>
      </c>
      <c r="J5" s="15" t="s">
        <v>3</v>
      </c>
      <c r="K5" s="6" t="s">
        <v>4</v>
      </c>
      <c r="L5" s="16" t="s">
        <v>5</v>
      </c>
      <c r="M5" s="11" t="s">
        <v>3</v>
      </c>
      <c r="N5" s="7" t="s">
        <v>4</v>
      </c>
      <c r="O5" s="12" t="s">
        <v>5</v>
      </c>
      <c r="P5" s="15" t="s">
        <v>3</v>
      </c>
      <c r="Q5" s="6" t="s">
        <v>4</v>
      </c>
      <c r="R5" s="16" t="s">
        <v>5</v>
      </c>
      <c r="S5" s="11" t="s">
        <v>3</v>
      </c>
      <c r="T5" s="7" t="s">
        <v>4</v>
      </c>
      <c r="U5" s="12" t="s">
        <v>5</v>
      </c>
      <c r="V5" s="15" t="s">
        <v>3</v>
      </c>
      <c r="W5" s="6" t="s">
        <v>4</v>
      </c>
      <c r="X5" s="16" t="s">
        <v>5</v>
      </c>
      <c r="Y5" s="11" t="s">
        <v>3</v>
      </c>
      <c r="Z5" s="7" t="s">
        <v>4</v>
      </c>
      <c r="AA5" s="12" t="s">
        <v>5</v>
      </c>
      <c r="AB5" s="15" t="s">
        <v>3</v>
      </c>
      <c r="AC5" s="6" t="s">
        <v>4</v>
      </c>
      <c r="AD5" s="16" t="s">
        <v>5</v>
      </c>
      <c r="AE5" s="11" t="s">
        <v>3</v>
      </c>
      <c r="AF5" s="7" t="s">
        <v>4</v>
      </c>
      <c r="AG5" s="12" t="s">
        <v>5</v>
      </c>
      <c r="AH5" s="15" t="s">
        <v>3</v>
      </c>
      <c r="AI5" s="6" t="s">
        <v>4</v>
      </c>
      <c r="AJ5" s="16" t="s">
        <v>5</v>
      </c>
      <c r="AK5" s="11" t="s">
        <v>3</v>
      </c>
      <c r="AL5" s="7" t="s">
        <v>4</v>
      </c>
      <c r="AM5" s="12" t="s">
        <v>5</v>
      </c>
      <c r="AN5" s="15" t="s">
        <v>3</v>
      </c>
      <c r="AO5" s="6" t="s">
        <v>4</v>
      </c>
      <c r="AP5" s="16" t="s">
        <v>5</v>
      </c>
      <c r="AQ5" s="11" t="s">
        <v>3</v>
      </c>
      <c r="AR5" s="7" t="s">
        <v>4</v>
      </c>
      <c r="AS5" s="12" t="s">
        <v>5</v>
      </c>
      <c r="AT5" s="15" t="s">
        <v>3</v>
      </c>
      <c r="AU5" s="6" t="s">
        <v>4</v>
      </c>
      <c r="AV5" s="16" t="s">
        <v>5</v>
      </c>
      <c r="AW5" s="11" t="s">
        <v>3</v>
      </c>
      <c r="AX5" s="7" t="s">
        <v>4</v>
      </c>
      <c r="AY5" s="12" t="s">
        <v>5</v>
      </c>
      <c r="AZ5" s="15" t="s">
        <v>3</v>
      </c>
      <c r="BA5" s="6" t="s">
        <v>4</v>
      </c>
      <c r="BB5" s="16" t="s">
        <v>5</v>
      </c>
      <c r="BC5" s="11" t="s">
        <v>3</v>
      </c>
      <c r="BD5" s="7" t="s">
        <v>4</v>
      </c>
      <c r="BE5" s="12" t="s">
        <v>5</v>
      </c>
      <c r="BF5" s="15" t="s">
        <v>3</v>
      </c>
      <c r="BG5" s="6" t="s">
        <v>4</v>
      </c>
      <c r="BH5" s="16" t="s">
        <v>5</v>
      </c>
      <c r="BI5" s="11" t="s">
        <v>3</v>
      </c>
      <c r="BJ5" s="7" t="s">
        <v>4</v>
      </c>
      <c r="BK5" s="12" t="s">
        <v>5</v>
      </c>
      <c r="BL5" s="15" t="s">
        <v>3</v>
      </c>
      <c r="BM5" s="6" t="s">
        <v>4</v>
      </c>
      <c r="BN5" s="16" t="s">
        <v>5</v>
      </c>
      <c r="BO5" s="11" t="s">
        <v>3</v>
      </c>
      <c r="BP5" s="7" t="s">
        <v>4</v>
      </c>
      <c r="BQ5" s="12" t="s">
        <v>5</v>
      </c>
      <c r="BR5" s="15" t="s">
        <v>3</v>
      </c>
      <c r="BS5" s="6" t="s">
        <v>4</v>
      </c>
      <c r="BT5" s="16" t="s">
        <v>5</v>
      </c>
      <c r="BU5" s="11" t="s">
        <v>3</v>
      </c>
      <c r="BV5" s="7" t="s">
        <v>4</v>
      </c>
      <c r="BW5" s="12" t="s">
        <v>5</v>
      </c>
      <c r="BX5" s="15" t="s">
        <v>3</v>
      </c>
      <c r="BY5" s="6" t="s">
        <v>4</v>
      </c>
      <c r="BZ5" s="16" t="s">
        <v>5</v>
      </c>
      <c r="CA5" s="11" t="s">
        <v>3</v>
      </c>
      <c r="CB5" s="7" t="s">
        <v>4</v>
      </c>
      <c r="CC5" s="12" t="s">
        <v>5</v>
      </c>
      <c r="CD5" s="15" t="s">
        <v>3</v>
      </c>
      <c r="CE5" s="6" t="s">
        <v>4</v>
      </c>
      <c r="CF5" s="16" t="s">
        <v>5</v>
      </c>
      <c r="CG5" s="21"/>
    </row>
    <row r="6" spans="1:85 16384:16384">
      <c r="A6" s="300"/>
      <c r="B6" s="293"/>
      <c r="C6" s="297"/>
      <c r="D6" s="297"/>
      <c r="E6" s="291"/>
      <c r="F6" s="291"/>
      <c r="G6" s="11">
        <v>5</v>
      </c>
      <c r="H6" s="7">
        <v>1</v>
      </c>
      <c r="I6" s="12">
        <v>2</v>
      </c>
      <c r="J6" s="15">
        <v>5</v>
      </c>
      <c r="K6" s="6">
        <v>1</v>
      </c>
      <c r="L6" s="16">
        <v>2</v>
      </c>
      <c r="M6" s="11">
        <v>45</v>
      </c>
      <c r="N6" s="7">
        <v>18</v>
      </c>
      <c r="O6" s="12">
        <v>36</v>
      </c>
      <c r="P6" s="15">
        <v>45</v>
      </c>
      <c r="Q6" s="6">
        <v>18</v>
      </c>
      <c r="R6" s="16">
        <v>36</v>
      </c>
      <c r="S6" s="11">
        <v>15</v>
      </c>
      <c r="T6" s="7">
        <v>6</v>
      </c>
      <c r="U6" s="12">
        <v>12</v>
      </c>
      <c r="V6" s="15">
        <v>9</v>
      </c>
      <c r="W6" s="6">
        <v>3</v>
      </c>
      <c r="X6" s="16">
        <v>6</v>
      </c>
      <c r="Y6" s="11">
        <v>59</v>
      </c>
      <c r="Z6" s="7">
        <v>24</v>
      </c>
      <c r="AA6" s="12">
        <v>48</v>
      </c>
      <c r="AB6" s="15">
        <v>23</v>
      </c>
      <c r="AC6" s="6">
        <v>9</v>
      </c>
      <c r="AD6" s="16">
        <v>18</v>
      </c>
      <c r="AE6" s="11">
        <v>33</v>
      </c>
      <c r="AF6" s="7">
        <v>13</v>
      </c>
      <c r="AG6" s="12">
        <v>26</v>
      </c>
      <c r="AH6" s="15">
        <v>131</v>
      </c>
      <c r="AI6" s="6">
        <v>50</v>
      </c>
      <c r="AJ6" s="16">
        <v>100</v>
      </c>
      <c r="AK6" s="11">
        <v>23</v>
      </c>
      <c r="AL6" s="7">
        <v>9</v>
      </c>
      <c r="AM6" s="12">
        <v>18</v>
      </c>
      <c r="AN6" s="15">
        <v>5</v>
      </c>
      <c r="AO6" s="6">
        <v>1</v>
      </c>
      <c r="AP6" s="16">
        <v>2</v>
      </c>
      <c r="AQ6" s="11">
        <v>93</v>
      </c>
      <c r="AR6" s="7">
        <v>39</v>
      </c>
      <c r="AS6" s="12">
        <v>78</v>
      </c>
      <c r="AT6" s="15">
        <v>59</v>
      </c>
      <c r="AU6" s="6">
        <v>24</v>
      </c>
      <c r="AV6" s="16">
        <v>48</v>
      </c>
      <c r="AW6" s="11">
        <v>23</v>
      </c>
      <c r="AX6" s="7">
        <v>9</v>
      </c>
      <c r="AY6" s="12">
        <v>18</v>
      </c>
      <c r="AZ6" s="15">
        <v>33</v>
      </c>
      <c r="BA6" s="6">
        <v>13</v>
      </c>
      <c r="BB6" s="16">
        <v>26</v>
      </c>
      <c r="BC6" s="11">
        <v>45</v>
      </c>
      <c r="BD6" s="7">
        <v>18</v>
      </c>
      <c r="BE6" s="12">
        <v>36</v>
      </c>
      <c r="BF6" s="15">
        <v>75</v>
      </c>
      <c r="BG6" s="6">
        <v>31</v>
      </c>
      <c r="BH6" s="16">
        <v>62</v>
      </c>
      <c r="BI6" s="11">
        <v>15</v>
      </c>
      <c r="BJ6" s="7">
        <v>6</v>
      </c>
      <c r="BK6" s="12">
        <v>12</v>
      </c>
      <c r="BL6" s="15">
        <v>201</v>
      </c>
      <c r="BM6" s="6">
        <v>75</v>
      </c>
      <c r="BN6" s="16">
        <v>150</v>
      </c>
      <c r="BO6" s="11">
        <v>59</v>
      </c>
      <c r="BP6" s="7">
        <v>24</v>
      </c>
      <c r="BQ6" s="12">
        <v>48</v>
      </c>
      <c r="BR6" s="15">
        <v>7</v>
      </c>
      <c r="BS6" s="6">
        <v>2</v>
      </c>
      <c r="BT6" s="16">
        <v>4</v>
      </c>
      <c r="BU6" s="11">
        <v>11</v>
      </c>
      <c r="BV6" s="7">
        <v>4</v>
      </c>
      <c r="BW6" s="12">
        <v>8</v>
      </c>
      <c r="BX6" s="15"/>
      <c r="BY6" s="6"/>
      <c r="BZ6" s="16"/>
      <c r="CA6" s="11"/>
      <c r="CB6" s="7"/>
      <c r="CC6" s="12"/>
      <c r="CD6" s="15"/>
      <c r="CE6" s="6"/>
      <c r="CF6" s="16"/>
      <c r="CG6" s="5" t="s">
        <v>6</v>
      </c>
    </row>
    <row r="7" spans="1:85 16384:16384">
      <c r="A7" s="275" t="s">
        <v>24</v>
      </c>
      <c r="B7" s="276"/>
      <c r="C7" s="276"/>
      <c r="D7" s="27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</row>
    <row r="8" spans="1:85 16384:16384">
      <c r="A8" s="3">
        <v>1</v>
      </c>
      <c r="B8" s="4" t="s">
        <v>38</v>
      </c>
      <c r="C8" s="4" t="s">
        <v>39</v>
      </c>
      <c r="D8" s="4">
        <v>1991</v>
      </c>
      <c r="E8" s="4" t="s">
        <v>35</v>
      </c>
      <c r="F8" s="4" t="s">
        <v>204</v>
      </c>
      <c r="G8" s="13">
        <v>1</v>
      </c>
      <c r="H8" s="9"/>
      <c r="I8" s="14"/>
      <c r="J8" s="17">
        <v>1</v>
      </c>
      <c r="K8" s="10"/>
      <c r="L8" s="19"/>
      <c r="M8" s="13"/>
      <c r="N8" s="9">
        <v>1</v>
      </c>
      <c r="O8" s="14"/>
      <c r="P8" s="17"/>
      <c r="Q8" s="10"/>
      <c r="R8" s="19">
        <v>1</v>
      </c>
      <c r="S8" s="13">
        <v>1</v>
      </c>
      <c r="T8" s="9"/>
      <c r="U8" s="14"/>
      <c r="V8" s="17">
        <v>1</v>
      </c>
      <c r="W8" s="10"/>
      <c r="X8" s="19"/>
      <c r="Y8" s="13">
        <v>1</v>
      </c>
      <c r="Z8" s="9"/>
      <c r="AA8" s="14"/>
      <c r="AB8" s="17"/>
      <c r="AC8" s="10"/>
      <c r="AD8" s="19">
        <v>1</v>
      </c>
      <c r="AE8" s="13">
        <v>1</v>
      </c>
      <c r="AF8" s="9"/>
      <c r="AG8" s="14"/>
      <c r="AH8" s="17">
        <v>1</v>
      </c>
      <c r="AI8" s="10"/>
      <c r="AJ8" s="19"/>
      <c r="AK8" s="13">
        <v>1</v>
      </c>
      <c r="AL8" s="9"/>
      <c r="AM8" s="14"/>
      <c r="AN8" s="17">
        <v>1</v>
      </c>
      <c r="AO8" s="10"/>
      <c r="AP8" s="19"/>
      <c r="AQ8" s="13">
        <v>1</v>
      </c>
      <c r="AR8" s="9"/>
      <c r="AS8" s="14"/>
      <c r="AT8" s="17">
        <v>1</v>
      </c>
      <c r="AU8" s="10"/>
      <c r="AV8" s="19"/>
      <c r="AW8" s="13">
        <v>1</v>
      </c>
      <c r="AX8" s="9"/>
      <c r="AY8" s="14"/>
      <c r="AZ8" s="17">
        <v>1</v>
      </c>
      <c r="BA8" s="10"/>
      <c r="BB8" s="19"/>
      <c r="BC8" s="13">
        <v>1</v>
      </c>
      <c r="BD8" s="9"/>
      <c r="BE8" s="14"/>
      <c r="BF8" s="17"/>
      <c r="BG8" s="10"/>
      <c r="BH8" s="19">
        <v>1</v>
      </c>
      <c r="BI8" s="13">
        <v>1</v>
      </c>
      <c r="BJ8" s="9"/>
      <c r="BK8" s="14"/>
      <c r="BL8" s="17"/>
      <c r="BM8" s="10"/>
      <c r="BN8" s="19">
        <v>1</v>
      </c>
      <c r="BO8" s="13">
        <v>1</v>
      </c>
      <c r="BP8" s="9"/>
      <c r="BQ8" s="14"/>
      <c r="BR8" s="17">
        <v>1</v>
      </c>
      <c r="BS8" s="10"/>
      <c r="BT8" s="19"/>
      <c r="BU8" s="13">
        <v>1</v>
      </c>
      <c r="BV8" s="9"/>
      <c r="BW8" s="14"/>
      <c r="BX8" s="17"/>
      <c r="BY8" s="10"/>
      <c r="BZ8" s="19"/>
      <c r="CA8" s="13"/>
      <c r="CB8" s="9"/>
      <c r="CC8" s="14"/>
      <c r="CD8" s="17"/>
      <c r="CE8" s="10"/>
      <c r="CF8" s="19"/>
      <c r="CG8" s="27">
        <f>$G$6*G8+$H$6*H8+$I$6*I8+$J$6*J8+$K$6*K8+$L$6*L8+$M$6*M8+$N$6*N8+$O$6*O8+$P$6*P8+$Q$6*Q8+$R$6*R8+$S$6*S8+$T$6*T8+$U$6*U8+$V$6*V8+$W$6*W8+$X$6*X8+$Y$6*Y8+$Z$6*Z8+$AA$6*AA8+$AB$6*AB8+$AC$6*AC8+$AD$6*AD8+$AE$6*AE8+$AF$6*AF8+$AG$6*AG8+$AH$6*AH8+$AI$6*AI8+$AJ$6*AJ8+$AK$6*AK8+$AL$6*AL8+$AM$6*AM8+$AN$6*AN8+$AO$6*AO8+$AP$6*AP8+$AQ$6*AQ8+$AR$6*AR8+$AS$6*AS8+$AT$6*AT8+$AU$6*AU8+$AV$6*AV8+$AW$6*AW8+$AX$6*AX8+$AY$6*AY8+$AZ$6*AZ8+$BA$6*BA8+$BB$6*BB8+$BC$6*BC8+$BD$6*BD8+$BE$6*BE8+$BF$6*BF8+$BG$6*BG8+$BH$6*BH8+$BI$6*BI8+$BJ$6*BJ8+$BK$6*BK8+BL8*$BL$6+BM8*$BM$6+BN8*$BN$6+BO8*$BO$6+BP8*$BP$6+BQ8*$BQ$6+BR8*$BR$6+BS8*$BS$6+BT8*$BT$6+BU8*$BU$6+BV8*$BV$6+BW8*$BW$6+BX8*$BX$6+BY8*$BY$6+BZ8*$BZ$6+CA8*$CA$6+CB8*$CB$6+CC8*$CC$6+CD8*$CD$6+CE8*$CE$6+CF8*$CF$6</f>
        <v>914</v>
      </c>
    </row>
    <row r="9" spans="1:85 16384:16384">
      <c r="A9" s="3">
        <v>2</v>
      </c>
      <c r="B9" s="4" t="s">
        <v>78</v>
      </c>
      <c r="C9" s="4" t="s">
        <v>98</v>
      </c>
      <c r="D9" s="4">
        <v>1992</v>
      </c>
      <c r="E9" s="4" t="s">
        <v>28</v>
      </c>
      <c r="F9" s="4" t="s">
        <v>207</v>
      </c>
      <c r="G9" s="13">
        <v>1</v>
      </c>
      <c r="H9" s="9"/>
      <c r="I9" s="14"/>
      <c r="J9" s="17">
        <v>1</v>
      </c>
      <c r="K9" s="10"/>
      <c r="L9" s="19"/>
      <c r="M9" s="13">
        <v>1</v>
      </c>
      <c r="N9" s="9"/>
      <c r="O9" s="14"/>
      <c r="P9" s="17"/>
      <c r="Q9" s="10"/>
      <c r="R9" s="19">
        <v>1</v>
      </c>
      <c r="S9" s="13">
        <v>1</v>
      </c>
      <c r="T9" s="9"/>
      <c r="U9" s="14"/>
      <c r="V9" s="17">
        <v>1</v>
      </c>
      <c r="W9" s="10"/>
      <c r="X9" s="19"/>
      <c r="Y9" s="13">
        <v>1</v>
      </c>
      <c r="Z9" s="9"/>
      <c r="AA9" s="14"/>
      <c r="AB9" s="17">
        <v>1</v>
      </c>
      <c r="AC9" s="10"/>
      <c r="AD9" s="19"/>
      <c r="AE9" s="13">
        <v>1</v>
      </c>
      <c r="AF9" s="9"/>
      <c r="AG9" s="14"/>
      <c r="AH9" s="17"/>
      <c r="AI9" s="10"/>
      <c r="AJ9" s="19">
        <v>1</v>
      </c>
      <c r="AK9" s="13">
        <v>1</v>
      </c>
      <c r="AL9" s="9"/>
      <c r="AM9" s="14"/>
      <c r="AN9" s="17">
        <v>1</v>
      </c>
      <c r="AO9" s="10"/>
      <c r="AP9" s="19"/>
      <c r="AQ9" s="13"/>
      <c r="AR9" s="9"/>
      <c r="AS9" s="14">
        <v>1</v>
      </c>
      <c r="AT9" s="17">
        <v>1</v>
      </c>
      <c r="AU9" s="10"/>
      <c r="AV9" s="19"/>
      <c r="AW9" s="13">
        <v>1</v>
      </c>
      <c r="AX9" s="9"/>
      <c r="AY9" s="14"/>
      <c r="AZ9" s="17">
        <v>1</v>
      </c>
      <c r="BA9" s="10"/>
      <c r="BB9" s="19"/>
      <c r="BC9" s="13">
        <v>1</v>
      </c>
      <c r="BD9" s="9"/>
      <c r="BE9" s="14"/>
      <c r="BF9" s="17"/>
      <c r="BG9" s="10"/>
      <c r="BH9" s="19">
        <v>1</v>
      </c>
      <c r="BI9" s="13">
        <v>1</v>
      </c>
      <c r="BJ9" s="9"/>
      <c r="BK9" s="14"/>
      <c r="BL9" s="17"/>
      <c r="BM9" s="10"/>
      <c r="BN9" s="19">
        <v>1</v>
      </c>
      <c r="BO9" s="13">
        <v>1</v>
      </c>
      <c r="BP9" s="9"/>
      <c r="BQ9" s="14"/>
      <c r="BR9" s="17"/>
      <c r="BS9" s="10"/>
      <c r="BT9" s="19"/>
      <c r="BU9" s="13"/>
      <c r="BV9" s="9"/>
      <c r="BW9" s="14"/>
      <c r="BX9" s="17"/>
      <c r="BY9" s="10"/>
      <c r="BZ9" s="19"/>
      <c r="CA9" s="13"/>
      <c r="CB9" s="9"/>
      <c r="CC9" s="14"/>
      <c r="CD9" s="17"/>
      <c r="CE9" s="10"/>
      <c r="CF9" s="19"/>
      <c r="CG9" s="27">
        <f>$G$6*G9+$H$6*H9+$I$6*I9+$J$6*J9+$K$6*K9+$L$6*L9+$M$6*M9+$N$6*N9+$O$6*O9+$P$6*P9+$Q$6*Q9+$R$6*R9+$S$6*S9+$T$6*T9+$U$6*U9+$V$6*V9+$W$6*W9+$X$6*X9+$Y$6*Y9+$Z$6*Z9+$AA$6*AA9+$AB$6*AB9+$AC$6*AC9+$AD$6*AD9+$AE$6*AE9+$AF$6*AF9+$AG$6*AG9+$AH$6*AH9+$AI$6*AI9+$AJ$6*AJ9+$AK$6*AK9+$AL$6*AL9+$AM$6*AM9+$AN$6*AN9+$AO$6*AO9+$AP$6*AP9+$AQ$6*AQ9+$AR$6*AR9+$AS$6*AS9+$AT$6*AT9+$AU$6*AU9+$AV$6*AV9+$AW$6*AW9+$AX$6*AX9+$AY$6*AY9+$AZ$6*AZ9+$BA$6*BA9+$BB$6*BB9+$BC$6*BC9+$BD$6*BD9+$BE$6*BE9+$BF$6*BF9+$BG$6*BG9+$BH$6*BH9+$BI$6*BI9+$BJ$6*BJ9+$BK$6*BK9+BL9*$BL$6+BM9*$BM$6+BN9*$BN$6+BO9*$BO$6+BP9*$BP$6+BQ9*$BQ$6+BR9*$BR$6+BS9*$BS$6+BT9*$BT$6+BU9*$BU$6+BV9*$BV$6+BW9*$BW$6+BX9*$BX$6+BY9*$BY$6+BZ9*$BZ$6+CA9*$CA$6+CB9*$CB$6+CC9*$CC$6+CD9*$CD$6+CE9*$CE$6+CF9*$CF$6</f>
        <v>882</v>
      </c>
    </row>
    <row r="10" spans="1:85 16384:16384">
      <c r="A10" s="3">
        <v>3</v>
      </c>
      <c r="B10" s="4" t="s">
        <v>210</v>
      </c>
      <c r="C10" s="4" t="s">
        <v>211</v>
      </c>
      <c r="D10" s="4">
        <v>1998</v>
      </c>
      <c r="E10" s="4" t="s">
        <v>28</v>
      </c>
      <c r="F10" s="4" t="s">
        <v>212</v>
      </c>
      <c r="G10" s="13">
        <v>1</v>
      </c>
      <c r="H10" s="9"/>
      <c r="I10" s="14"/>
      <c r="J10" s="17">
        <v>1</v>
      </c>
      <c r="K10" s="10"/>
      <c r="L10" s="19"/>
      <c r="M10" s="13"/>
      <c r="N10" s="9">
        <v>1</v>
      </c>
      <c r="O10" s="14"/>
      <c r="P10" s="17"/>
      <c r="Q10" s="10"/>
      <c r="R10" s="19"/>
      <c r="S10" s="13">
        <v>1</v>
      </c>
      <c r="T10" s="9"/>
      <c r="U10" s="14"/>
      <c r="V10" s="17">
        <v>1</v>
      </c>
      <c r="W10" s="10"/>
      <c r="X10" s="19"/>
      <c r="Y10" s="13"/>
      <c r="Z10" s="9">
        <v>1</v>
      </c>
      <c r="AA10" s="14"/>
      <c r="AB10" s="17">
        <v>1</v>
      </c>
      <c r="AC10" s="10"/>
      <c r="AD10" s="19"/>
      <c r="AE10" s="13">
        <v>1</v>
      </c>
      <c r="AF10" s="9"/>
      <c r="AG10" s="14"/>
      <c r="AH10" s="17"/>
      <c r="AI10" s="10"/>
      <c r="AJ10" s="19"/>
      <c r="AK10" s="13">
        <v>1</v>
      </c>
      <c r="AL10" s="9"/>
      <c r="AM10" s="14"/>
      <c r="AN10" s="17">
        <v>1</v>
      </c>
      <c r="AO10" s="10"/>
      <c r="AP10" s="19"/>
      <c r="AQ10" s="13"/>
      <c r="AR10" s="9"/>
      <c r="AS10" s="14"/>
      <c r="AT10" s="17">
        <v>1</v>
      </c>
      <c r="AU10" s="10"/>
      <c r="AV10" s="19"/>
      <c r="AW10" s="13">
        <v>1</v>
      </c>
      <c r="AX10" s="9"/>
      <c r="AY10" s="14"/>
      <c r="AZ10" s="17">
        <v>1</v>
      </c>
      <c r="BA10" s="10"/>
      <c r="BB10" s="19"/>
      <c r="BC10" s="13">
        <v>1</v>
      </c>
      <c r="BD10" s="9"/>
      <c r="BE10" s="14"/>
      <c r="BF10" s="17"/>
      <c r="BG10" s="10"/>
      <c r="BH10" s="19"/>
      <c r="BI10" s="13">
        <v>1</v>
      </c>
      <c r="BJ10" s="9"/>
      <c r="BK10" s="14"/>
      <c r="BL10" s="17"/>
      <c r="BM10" s="10"/>
      <c r="BN10" s="19"/>
      <c r="BO10" s="13">
        <v>1</v>
      </c>
      <c r="BP10" s="9"/>
      <c r="BQ10" s="14"/>
      <c r="BR10" s="17">
        <v>1</v>
      </c>
      <c r="BS10" s="10"/>
      <c r="BT10" s="19"/>
      <c r="BU10" s="13">
        <v>1</v>
      </c>
      <c r="BV10" s="9"/>
      <c r="BW10" s="14"/>
      <c r="BX10" s="17"/>
      <c r="BY10" s="10"/>
      <c r="BZ10" s="19"/>
      <c r="CA10" s="13"/>
      <c r="CB10" s="9"/>
      <c r="CC10" s="14"/>
      <c r="CD10" s="17"/>
      <c r="CE10" s="10"/>
      <c r="CF10" s="19"/>
      <c r="CG10" s="27">
        <f>$G$6*G10+$H$6*H10+$I$6*I10+$J$6*J10+$K$6*K10+$L$6*L10+$M$6*M10+$N$6*N10+$O$6*O10+$P$6*P10+$Q$6*Q10+$R$6*R10+$S$6*S10+$T$6*T10+$U$6*U10+$V$6*V10+$W$6*W10+$X$6*X10+$Y$6*Y10+$Z$6*Z10+$AA$6*AA10+$AB$6*AB10+$AC$6*AC10+$AD$6*AD10+$AE$6*AE10+$AF$6*AF10+$AG$6*AG10+$AH$6*AH10+$AI$6*AI10+$AJ$6*AJ10+$AK$6*AK10+$AL$6*AL10+$AM$6*AM10+$AN$6*AN10+$AO$6*AO10+$AP$6*AP10+$AQ$6*AQ10+$AR$6*AR10+$AS$6*AS10+$AT$6*AT10+$AU$6*AU10+$AV$6*AV10+$AW$6*AW10+$AX$6*AX10+$AY$6*AY10+$AZ$6*AZ10+$BA$6*BA10+$BB$6*BB10+$BC$6*BC10+$BD$6*BD10+$BE$6*BE10+$BF$6*BF10+$BG$6*BG10+$BH$6*BH10+$BI$6*BI10+$BJ$6*BJ10+$BK$6*BK10+BL10*$BL$6+BM10*$BM$6+BN10*$BN$6+BO10*$BO$6+BP10*$BP$6+BQ10*$BQ$6+BR10*$BR$6+BS10*$BS$6+BT10*$BT$6+BU10*$BU$6+BV10*$BV$6+BW10*$BW$6+BX10*$BX$6+BY10*$BY$6+BZ10*$BZ$6+CA10*$CA$6+CB10*$CB$6+CC10*$CC$6+CD10*$CD$6+CE10*$CE$6+CF10*$CF$6</f>
        <v>412</v>
      </c>
    </row>
    <row r="11" spans="1:85 16384:16384">
      <c r="A11" s="3">
        <v>4</v>
      </c>
      <c r="B11" s="4" t="s">
        <v>205</v>
      </c>
      <c r="C11" s="4" t="s">
        <v>206</v>
      </c>
      <c r="D11" s="4">
        <v>1999</v>
      </c>
      <c r="E11" s="4" t="s">
        <v>28</v>
      </c>
      <c r="F11" s="4" t="s">
        <v>207</v>
      </c>
      <c r="G11" s="13">
        <v>1</v>
      </c>
      <c r="H11" s="9"/>
      <c r="I11" s="14"/>
      <c r="J11" s="17">
        <v>1</v>
      </c>
      <c r="K11" s="10"/>
      <c r="L11" s="19"/>
      <c r="M11" s="13"/>
      <c r="N11" s="9">
        <v>1</v>
      </c>
      <c r="O11" s="14"/>
      <c r="P11" s="17"/>
      <c r="Q11" s="10"/>
      <c r="R11" s="19"/>
      <c r="S11" s="13">
        <v>1</v>
      </c>
      <c r="T11" s="9"/>
      <c r="U11" s="14"/>
      <c r="V11" s="17">
        <v>1</v>
      </c>
      <c r="W11" s="10"/>
      <c r="X11" s="19"/>
      <c r="Y11" s="13"/>
      <c r="Z11" s="9">
        <v>1</v>
      </c>
      <c r="AA11" s="14"/>
      <c r="AB11" s="17"/>
      <c r="AC11" s="10"/>
      <c r="AD11" s="19">
        <v>1</v>
      </c>
      <c r="AE11" s="13">
        <v>1</v>
      </c>
      <c r="AF11" s="9"/>
      <c r="AG11" s="14"/>
      <c r="AH11" s="17"/>
      <c r="AI11" s="10"/>
      <c r="AJ11" s="19"/>
      <c r="AK11" s="13">
        <v>1</v>
      </c>
      <c r="AL11" s="9"/>
      <c r="AM11" s="14"/>
      <c r="AN11" s="17">
        <v>1</v>
      </c>
      <c r="AO11" s="10"/>
      <c r="AP11" s="19"/>
      <c r="AQ11" s="13"/>
      <c r="AR11" s="9"/>
      <c r="AS11" s="14"/>
      <c r="AT11" s="17">
        <v>1</v>
      </c>
      <c r="AU11" s="10"/>
      <c r="AV11" s="19"/>
      <c r="AW11" s="13">
        <v>1</v>
      </c>
      <c r="AX11" s="9"/>
      <c r="AY11" s="14"/>
      <c r="AZ11" s="17"/>
      <c r="BA11" s="10"/>
      <c r="BB11" s="19">
        <v>1</v>
      </c>
      <c r="BC11" s="13">
        <v>1</v>
      </c>
      <c r="BD11" s="9"/>
      <c r="BE11" s="14"/>
      <c r="BF11" s="17"/>
      <c r="BG11" s="10"/>
      <c r="BH11" s="19"/>
      <c r="BI11" s="13">
        <v>1</v>
      </c>
      <c r="BJ11" s="9"/>
      <c r="BK11" s="14"/>
      <c r="BL11" s="17"/>
      <c r="BM11" s="10"/>
      <c r="BN11" s="19"/>
      <c r="BO11" s="13">
        <v>1</v>
      </c>
      <c r="BP11" s="9"/>
      <c r="BQ11" s="14"/>
      <c r="BR11" s="17">
        <v>1</v>
      </c>
      <c r="BS11" s="10"/>
      <c r="BT11" s="19"/>
      <c r="BU11" s="13"/>
      <c r="BV11" s="9"/>
      <c r="BW11" s="14">
        <v>1</v>
      </c>
      <c r="BX11" s="17"/>
      <c r="BY11" s="10"/>
      <c r="BZ11" s="19"/>
      <c r="CA11" s="13"/>
      <c r="CB11" s="9"/>
      <c r="CC11" s="14"/>
      <c r="CD11" s="17"/>
      <c r="CE11" s="10"/>
      <c r="CF11" s="19"/>
      <c r="CG11" s="27">
        <f>$G$6*G11+$H$6*H11+$I$6*I11+$J$6*J11+$K$6*K11+$L$6*L11+$M$6*M11+$N$6*N11+$O$6*O11+$P$6*P11+$Q$6*Q11+$R$6*R11+$S$6*S11+$T$6*T11+$U$6*U11+$V$6*V11+$W$6*W11+$X$6*X11+$Y$6*Y11+$Z$6*Z11+$AA$6*AA11+$AB$6*AB11+$AC$6*AC11+$AD$6*AD11+$AE$6*AE11+$AF$6*AF11+$AG$6*AG11+$AH$6*AH11+$AI$6*AI11+$AJ$6*AJ11+$AK$6*AK11+$AL$6*AL11+$AM$6*AM11+$AN$6*AN11+$AO$6*AO11+$AP$6*AP11+$AQ$6*AQ11+$AR$6*AR11+$AS$6*AS11+$AT$6*AT11+$AU$6*AU11+$AV$6*AV11+$AW$6*AW11+$AX$6*AX11+$AY$6*AY11+$AZ$6*AZ11+$BA$6*BA11+$BB$6*BB11+$BC$6*BC11+$BD$6*BD11+$BE$6*BE11+$BF$6*BF11+$BG$6*BG11+$BH$6*BH11+$BI$6*BI11+$BJ$6*BJ11+$BK$6*BK11+BL11*$BL$6+BM11*$BM$6+BN11*$BN$6+BO11*$BO$6+BP11*$BP$6+BQ11*$BQ$6+BR11*$BR$6+BS11*$BS$6+BT11*$BT$6+BU11*$BU$6+BV11*$BV$6+BW11*$BW$6+BX11*$BX$6+BY11*$BY$6+BZ11*$BZ$6+CA11*$CA$6+CB11*$CB$6+CC11*$CC$6+CD11*$CD$6+CE11*$CE$6+CF11*$CF$6</f>
        <v>397</v>
      </c>
    </row>
    <row r="12" spans="1:85 16384:16384">
      <c r="A12" s="3">
        <v>5</v>
      </c>
      <c r="B12" s="4" t="s">
        <v>213</v>
      </c>
      <c r="C12" s="4" t="s">
        <v>214</v>
      </c>
      <c r="D12" s="4">
        <v>2004</v>
      </c>
      <c r="E12" s="4" t="s">
        <v>28</v>
      </c>
      <c r="F12" s="4" t="s">
        <v>207</v>
      </c>
      <c r="G12" s="13">
        <v>1</v>
      </c>
      <c r="H12" s="9"/>
      <c r="I12" s="14"/>
      <c r="J12" s="17">
        <v>1</v>
      </c>
      <c r="K12" s="10"/>
      <c r="L12" s="19"/>
      <c r="M12" s="13"/>
      <c r="N12" s="9"/>
      <c r="O12" s="14"/>
      <c r="P12" s="17"/>
      <c r="Q12" s="10"/>
      <c r="R12" s="19"/>
      <c r="S12" s="13"/>
      <c r="T12" s="9">
        <v>1</v>
      </c>
      <c r="U12" s="14"/>
      <c r="V12" s="17">
        <v>1</v>
      </c>
      <c r="W12" s="10"/>
      <c r="X12" s="19"/>
      <c r="Y12" s="13"/>
      <c r="Z12" s="9"/>
      <c r="AA12" s="14">
        <v>1</v>
      </c>
      <c r="AB12" s="17">
        <v>1</v>
      </c>
      <c r="AC12" s="10"/>
      <c r="AD12" s="19"/>
      <c r="AE12" s="13"/>
      <c r="AF12" s="9"/>
      <c r="AG12" s="14">
        <v>1</v>
      </c>
      <c r="AH12" s="17"/>
      <c r="AI12" s="10"/>
      <c r="AJ12" s="19"/>
      <c r="AK12" s="13">
        <v>1</v>
      </c>
      <c r="AL12" s="9"/>
      <c r="AM12" s="14"/>
      <c r="AN12" s="17">
        <v>1</v>
      </c>
      <c r="AO12" s="10"/>
      <c r="AP12" s="19"/>
      <c r="AQ12" s="13"/>
      <c r="AR12" s="9"/>
      <c r="AS12" s="14"/>
      <c r="AT12" s="17"/>
      <c r="AU12" s="10"/>
      <c r="AV12" s="19">
        <v>1</v>
      </c>
      <c r="AW12" s="13">
        <v>1</v>
      </c>
      <c r="AX12" s="9"/>
      <c r="AY12" s="14"/>
      <c r="AZ12" s="17"/>
      <c r="BA12" s="10"/>
      <c r="BB12" s="19">
        <v>1</v>
      </c>
      <c r="BC12" s="13">
        <v>1</v>
      </c>
      <c r="BD12" s="9"/>
      <c r="BE12" s="14"/>
      <c r="BF12" s="17"/>
      <c r="BG12" s="10"/>
      <c r="BH12" s="19"/>
      <c r="BI12" s="13">
        <v>1</v>
      </c>
      <c r="BJ12" s="9"/>
      <c r="BK12" s="14"/>
      <c r="BL12" s="17"/>
      <c r="BM12" s="10"/>
      <c r="BN12" s="19"/>
      <c r="BO12" s="13">
        <v>1</v>
      </c>
      <c r="BP12" s="9"/>
      <c r="BQ12" s="14"/>
      <c r="BR12" s="17">
        <v>1</v>
      </c>
      <c r="BS12" s="10"/>
      <c r="BT12" s="19"/>
      <c r="BU12" s="13">
        <v>1</v>
      </c>
      <c r="BV12" s="9"/>
      <c r="BW12" s="14"/>
      <c r="BX12" s="17"/>
      <c r="BY12" s="10"/>
      <c r="BZ12" s="19"/>
      <c r="CA12" s="13"/>
      <c r="CB12" s="9"/>
      <c r="CC12" s="14"/>
      <c r="CD12" s="17"/>
      <c r="CE12" s="10"/>
      <c r="CF12" s="19"/>
      <c r="CG12" s="27">
        <f>$G$6*G12+$H$6*H12+$I$6*I12+$J$6*J12+$K$6*K12+$L$6*L12+$M$6*M12+$N$6*N12+$O$6*O12+$P$6*P12+$Q$6*Q12+$R$6*R12+$S$6*S12+$T$6*T12+$U$6*U12+$V$6*V12+$W$6*W12+$X$6*X12+$Y$6*Y12+$Z$6*Z12+$AA$6*AA12+$AB$6*AB12+$AC$6*AC12+$AD$6*AD12+$AE$6*AE12+$AF$6*AF12+$AG$6*AG12+$AH$6*AH12+$AI$6*AI12+$AJ$6*AJ12+$AK$6*AK12+$AL$6*AL12+$AM$6*AM12+$AN$6*AN12+$AO$6*AO12+$AP$6*AP12+$AQ$6*AQ12+$AR$6*AR12+$AS$6*AS12+$AT$6*AT12+$AU$6*AU12+$AV$6*AV12+$AW$6*AW12+$AX$6*AX12+$AY$6*AY12+$AZ$6*AZ12+$BA$6*BA12+$BB$6*BB12+$BC$6*BC12+$BD$6*BD12+$BE$6*BE12+$BF$6*BF12+$BG$6*BG12+$BH$6*BH12+$BI$6*BI12+$BJ$6*BJ12+$BK$6*BK12+BL12*$BL$6+BM12*$BM$6+BN12*$BN$6+BO12*$BO$6+BP12*$BP$6+BQ12*$BQ$6+BR12*$BR$6+BS12*$BS$6+BT12*$BT$6+BU12*$BU$6+BV12*$BV$6+BW12*$BW$6+BX12*$BX$6+BY12*$BY$6+BZ12*$BZ$6+CA12*$CA$6+CB12*$CB$6+CC12*$CC$6+CD12*$CD$6+CE12*$CE$6+CF12*$CF$6</f>
        <v>384</v>
      </c>
    </row>
    <row r="13" spans="1:85 16384:16384">
      <c r="A13" s="3">
        <v>6</v>
      </c>
      <c r="B13" s="4" t="s">
        <v>227</v>
      </c>
      <c r="C13" s="4" t="s">
        <v>228</v>
      </c>
      <c r="D13" s="4">
        <v>1991</v>
      </c>
      <c r="E13" s="4" t="s">
        <v>35</v>
      </c>
      <c r="F13" s="4" t="s">
        <v>218</v>
      </c>
      <c r="G13" s="13">
        <v>1</v>
      </c>
      <c r="H13" s="9"/>
      <c r="I13" s="14"/>
      <c r="J13" s="17">
        <v>1</v>
      </c>
      <c r="K13" s="10"/>
      <c r="L13" s="19"/>
      <c r="M13" s="13"/>
      <c r="N13" s="9">
        <v>1</v>
      </c>
      <c r="O13" s="14"/>
      <c r="P13" s="17"/>
      <c r="Q13" s="10"/>
      <c r="R13" s="19"/>
      <c r="S13" s="13">
        <v>1</v>
      </c>
      <c r="T13" s="9"/>
      <c r="U13" s="14"/>
      <c r="V13" s="17">
        <v>1</v>
      </c>
      <c r="W13" s="10"/>
      <c r="X13" s="19"/>
      <c r="Y13" s="13"/>
      <c r="Z13" s="9">
        <v>1</v>
      </c>
      <c r="AA13" s="14"/>
      <c r="AB13" s="17"/>
      <c r="AC13" s="10"/>
      <c r="AD13" s="19">
        <v>1</v>
      </c>
      <c r="AE13" s="13"/>
      <c r="AF13" s="9">
        <v>1</v>
      </c>
      <c r="AG13" s="14"/>
      <c r="AH13" s="17"/>
      <c r="AI13" s="10"/>
      <c r="AJ13" s="19"/>
      <c r="AK13" s="13">
        <v>1</v>
      </c>
      <c r="AL13" s="9"/>
      <c r="AM13" s="14"/>
      <c r="AN13" s="17">
        <v>1</v>
      </c>
      <c r="AO13" s="10"/>
      <c r="AP13" s="19"/>
      <c r="AQ13" s="13"/>
      <c r="AR13" s="9"/>
      <c r="AS13" s="14"/>
      <c r="AT13" s="17">
        <v>1</v>
      </c>
      <c r="AU13" s="10"/>
      <c r="AV13" s="19"/>
      <c r="AW13" s="13">
        <v>1</v>
      </c>
      <c r="AX13" s="9"/>
      <c r="AY13" s="14"/>
      <c r="AZ13" s="17">
        <v>1</v>
      </c>
      <c r="BA13" s="10"/>
      <c r="BB13" s="19"/>
      <c r="BC13" s="13"/>
      <c r="BD13" s="9"/>
      <c r="BE13" s="14">
        <v>1</v>
      </c>
      <c r="BF13" s="17"/>
      <c r="BG13" s="10"/>
      <c r="BH13" s="19"/>
      <c r="BI13" s="13"/>
      <c r="BJ13" s="9"/>
      <c r="BK13" s="14">
        <v>1</v>
      </c>
      <c r="BL13" s="17"/>
      <c r="BM13" s="10"/>
      <c r="BN13" s="19"/>
      <c r="BO13" s="13">
        <v>1</v>
      </c>
      <c r="BP13" s="9"/>
      <c r="BQ13" s="14"/>
      <c r="BR13" s="17">
        <v>1</v>
      </c>
      <c r="BS13" s="10"/>
      <c r="BT13" s="19"/>
      <c r="BU13" s="13"/>
      <c r="BV13" s="9"/>
      <c r="BW13" s="14">
        <v>1</v>
      </c>
      <c r="BX13" s="17"/>
      <c r="BY13" s="10"/>
      <c r="BZ13" s="19"/>
      <c r="CA13" s="13"/>
      <c r="CB13" s="9"/>
      <c r="CC13" s="14"/>
      <c r="CD13" s="17"/>
      <c r="CE13" s="10"/>
      <c r="CF13" s="19"/>
      <c r="CG13" s="27">
        <f>$G$6*G13+$H$6*H13+$I$6*I13+$J$6*J13+$K$6*K13+$L$6*L13+$M$6*M13+$N$6*N13+$O$6*O13+$P$6*P13+$Q$6*Q13+$R$6*R13+$S$6*S13+$T$6*T13+$U$6*U13+$V$6*V13+$W$6*W13+$X$6*X13+$Y$6*Y13+$Z$6*Z13+$AA$6*AA13+$AB$6*AB13+$AC$6*AC13+$AD$6*AD13+$AE$6*AE13+$AF$6*AF13+$AG$6*AG13+$AH$6*AH13+$AI$6*AI13+$AJ$6*AJ13+$AK$6*AK13+$AL$6*AL13+$AM$6*AM13+$AN$6*AN13+$AO$6*AO13+$AP$6*AP13+$AQ$6*AQ13+$AR$6*AR13+$AS$6*AS13+$AT$6*AT13+$AU$6*AU13+$AV$6*AV13+$AW$6*AW13+$AX$6*AX13+$AY$6*AY13+$AZ$6*AZ13+$BA$6*BA13+$BB$6*BB13+$BC$6*BC13+$BD$6*BD13+$BE$6*BE13+$BF$6*BF13+$BG$6*BG13+$BH$6*BH13+$BI$6*BI13+$BJ$6*BJ13+$BK$6*BK13+BL13*$BL$6+BM13*$BM$6+BN13*$BN$6+BO13*$BO$6+BP13*$BP$6+BQ13*$BQ$6+BR13*$BR$6+BS13*$BS$6+BT13*$BT$6+BU13*$BU$6+BV13*$BV$6+BW13*$BW$6+BX13*$BX$6+BY13*$BY$6+BZ13*$BZ$6+CA13*$CA$6+CB13*$CB$6+CC13*$CC$6+CD13*$CD$6+CE13*$CE$6+CF13*$CF$6</f>
        <v>372</v>
      </c>
    </row>
    <row r="14" spans="1:85 16384:16384">
      <c r="A14" s="3">
        <v>7</v>
      </c>
      <c r="B14" s="4" t="s">
        <v>208</v>
      </c>
      <c r="C14" s="4" t="s">
        <v>209</v>
      </c>
      <c r="D14" s="4">
        <v>1972</v>
      </c>
      <c r="E14" s="4" t="s">
        <v>22</v>
      </c>
      <c r="F14" s="4" t="s">
        <v>124</v>
      </c>
      <c r="G14" s="13">
        <v>1</v>
      </c>
      <c r="H14" s="9"/>
      <c r="I14" s="14"/>
      <c r="J14" s="17">
        <v>1</v>
      </c>
      <c r="K14" s="10"/>
      <c r="L14" s="19"/>
      <c r="M14" s="13"/>
      <c r="N14" s="9"/>
      <c r="O14" s="14"/>
      <c r="P14" s="17"/>
      <c r="Q14" s="10"/>
      <c r="R14" s="19"/>
      <c r="S14" s="13">
        <v>1</v>
      </c>
      <c r="T14" s="9"/>
      <c r="U14" s="14"/>
      <c r="V14" s="17">
        <v>1</v>
      </c>
      <c r="W14" s="10"/>
      <c r="X14" s="19"/>
      <c r="Y14" s="13"/>
      <c r="Z14" s="9"/>
      <c r="AA14" s="14"/>
      <c r="AB14" s="17"/>
      <c r="AC14" s="10">
        <v>1</v>
      </c>
      <c r="AD14" s="19"/>
      <c r="AE14" s="13"/>
      <c r="AF14" s="9"/>
      <c r="AG14" s="14"/>
      <c r="AH14" s="17"/>
      <c r="AI14" s="10"/>
      <c r="AJ14" s="19"/>
      <c r="AK14" s="13">
        <v>1</v>
      </c>
      <c r="AL14" s="9"/>
      <c r="AM14" s="14"/>
      <c r="AN14" s="17">
        <v>1</v>
      </c>
      <c r="AO14" s="10"/>
      <c r="AP14" s="19"/>
      <c r="AQ14" s="13"/>
      <c r="AR14" s="9"/>
      <c r="AS14" s="14"/>
      <c r="AT14" s="17"/>
      <c r="AU14" s="10">
        <v>1</v>
      </c>
      <c r="AV14" s="19"/>
      <c r="AW14" s="13"/>
      <c r="AX14" s="9"/>
      <c r="AY14" s="14">
        <v>1</v>
      </c>
      <c r="AZ14" s="17"/>
      <c r="BA14" s="10"/>
      <c r="BB14" s="19"/>
      <c r="BC14" s="13"/>
      <c r="BD14" s="9"/>
      <c r="BE14" s="14"/>
      <c r="BF14" s="17"/>
      <c r="BG14" s="10"/>
      <c r="BH14" s="19"/>
      <c r="BI14" s="13">
        <v>1</v>
      </c>
      <c r="BJ14" s="9"/>
      <c r="BK14" s="14"/>
      <c r="BL14" s="17"/>
      <c r="BM14" s="10"/>
      <c r="BN14" s="19"/>
      <c r="BO14" s="13"/>
      <c r="BP14" s="9">
        <v>1</v>
      </c>
      <c r="BQ14" s="14"/>
      <c r="BR14" s="17">
        <v>1</v>
      </c>
      <c r="BS14" s="10"/>
      <c r="BT14" s="19"/>
      <c r="BU14" s="13">
        <v>1</v>
      </c>
      <c r="BV14" s="9"/>
      <c r="BW14" s="14"/>
      <c r="BX14" s="17"/>
      <c r="BY14" s="10"/>
      <c r="BZ14" s="19"/>
      <c r="CA14" s="13"/>
      <c r="CB14" s="9"/>
      <c r="CC14" s="14"/>
      <c r="CD14" s="17"/>
      <c r="CE14" s="10"/>
      <c r="CF14" s="19"/>
      <c r="CG14" s="27">
        <f>$G$6*G14+$H$6*H14+$I$6*I14+$J$6*J14+$K$6*K14+$L$6*L14+$M$6*M14+$N$6*N14+$O$6*O14+$P$6*P14+$Q$6*Q14+$R$6*R14+$S$6*S14+$T$6*T14+$U$6*U14+$V$6*V14+$W$6*W14+$X$6*X14+$Y$6*Y14+$Z$6*Z14+$AA$6*AA14+$AB$6*AB14+$AC$6*AC14+$AD$6*AD14+$AE$6*AE14+$AF$6*AF14+$AG$6*AG14+$AH$6*AH14+$AI$6*AI14+$AJ$6*AJ14+$AK$6*AK14+$AL$6*AL14+$AM$6*AM14+$AN$6*AN14+$AO$6*AO14+$AP$6*AP14+$AQ$6*AQ14+$AR$6*AR14+$AS$6*AS14+$AT$6*AT14+$AU$6*AU14+$AV$6*AV14+$AW$6*AW14+$AX$6*AX14+$AY$6*AY14+$AZ$6*AZ14+$BA$6*BA14+$BB$6*BB14+$BC$6*BC14+$BD$6*BD14+$BE$6*BE14+$BF$6*BF14+$BG$6*BG14+$BH$6*BH14+$BI$6*BI14+$BJ$6*BJ14+$BK$6*BK14+BL14*$BL$6+BM14*$BM$6+BN14*$BN$6+BO14*$BO$6+BP14*$BP$6+BQ14*$BQ$6+BR14*$BR$6+BS14*$BS$6+BT14*$BT$6+BU14*$BU$6+BV14*$BV$6+BW14*$BW$6+BX14*$BX$6+BY14*$BY$6+BZ14*$BZ$6+CA14*$CA$6+CB14*$CB$6+CC14*$CC$6+CD14*$CD$6+CE14*$CE$6+CF14*$CF$6</f>
        <v>170</v>
      </c>
    </row>
    <row r="15" spans="1:85 16384:16384" ht="15" customHeight="1">
      <c r="A15" s="275" t="s">
        <v>23</v>
      </c>
      <c r="B15" s="276"/>
      <c r="C15" s="276"/>
      <c r="D15" s="27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1"/>
    </row>
    <row r="16" spans="1:85 16384:16384" ht="15" customHeight="1">
      <c r="A16" s="3">
        <v>1</v>
      </c>
      <c r="B16" s="4" t="s">
        <v>67</v>
      </c>
      <c r="C16" s="4" t="s">
        <v>202</v>
      </c>
      <c r="D16" s="4">
        <v>1981</v>
      </c>
      <c r="E16" s="4" t="s">
        <v>22</v>
      </c>
      <c r="F16" s="4" t="s">
        <v>119</v>
      </c>
      <c r="G16" s="13">
        <v>1</v>
      </c>
      <c r="H16" s="9"/>
      <c r="I16" s="14"/>
      <c r="J16" s="17">
        <v>1</v>
      </c>
      <c r="K16" s="10"/>
      <c r="L16" s="19"/>
      <c r="M16" s="13"/>
      <c r="N16" s="9">
        <v>1</v>
      </c>
      <c r="O16" s="14"/>
      <c r="P16" s="17"/>
      <c r="Q16" s="10"/>
      <c r="R16" s="19"/>
      <c r="S16" s="13">
        <v>1</v>
      </c>
      <c r="T16" s="9"/>
      <c r="U16" s="14"/>
      <c r="V16" s="17">
        <v>1</v>
      </c>
      <c r="W16" s="10"/>
      <c r="X16" s="19"/>
      <c r="Y16" s="13"/>
      <c r="Z16" s="9">
        <v>1</v>
      </c>
      <c r="AA16" s="14"/>
      <c r="AB16" s="17"/>
      <c r="AC16" s="10"/>
      <c r="AD16" s="19">
        <v>1</v>
      </c>
      <c r="AE16" s="13">
        <v>1</v>
      </c>
      <c r="AF16" s="9"/>
      <c r="AG16" s="14"/>
      <c r="AH16" s="17"/>
      <c r="AI16" s="10">
        <v>1</v>
      </c>
      <c r="AJ16" s="19"/>
      <c r="AK16" s="13">
        <v>1</v>
      </c>
      <c r="AL16" s="9"/>
      <c r="AM16" s="14"/>
      <c r="AN16" s="17">
        <v>1</v>
      </c>
      <c r="AO16" s="10"/>
      <c r="AP16" s="19"/>
      <c r="AQ16" s="13"/>
      <c r="AR16" s="9"/>
      <c r="AS16" s="14"/>
      <c r="AT16" s="17">
        <v>1</v>
      </c>
      <c r="AU16" s="10"/>
      <c r="AV16" s="19"/>
      <c r="AW16" s="13">
        <v>1</v>
      </c>
      <c r="AX16" s="9"/>
      <c r="AY16" s="14"/>
      <c r="AZ16" s="17">
        <v>1</v>
      </c>
      <c r="BA16" s="10"/>
      <c r="BB16" s="19"/>
      <c r="BC16" s="13"/>
      <c r="BD16" s="9"/>
      <c r="BE16" s="14">
        <v>1</v>
      </c>
      <c r="BF16" s="17"/>
      <c r="BG16" s="10"/>
      <c r="BH16" s="19"/>
      <c r="BI16" s="13"/>
      <c r="BJ16" s="9"/>
      <c r="BK16" s="14">
        <v>1</v>
      </c>
      <c r="BL16" s="17"/>
      <c r="BM16" s="10"/>
      <c r="BN16" s="19"/>
      <c r="BO16" s="13">
        <v>1</v>
      </c>
      <c r="BP16" s="9"/>
      <c r="BQ16" s="14"/>
      <c r="BR16" s="17">
        <v>1</v>
      </c>
      <c r="BS16" s="10"/>
      <c r="BT16" s="19"/>
      <c r="BU16" s="13">
        <v>1</v>
      </c>
      <c r="BV16" s="9"/>
      <c r="BW16" s="14"/>
      <c r="BX16" s="17"/>
      <c r="BY16" s="10"/>
      <c r="BZ16" s="19"/>
      <c r="CA16" s="13"/>
      <c r="CB16" s="9"/>
      <c r="CC16" s="14"/>
      <c r="CD16" s="17"/>
      <c r="CE16" s="10"/>
      <c r="CF16" s="19"/>
      <c r="CG16" s="27">
        <f t="shared" ref="CG16:CG21" si="0">$G$6*G16+$H$6*H16+$I$6*I16+$J$6*J16+$K$6*K16+$L$6*L16+$M$6*M16+$N$6*N16+$O$6*O16+$P$6*P16+$Q$6*Q16+$R$6*R16+$S$6*S16+$T$6*T16+$U$6*U16+$V$6*V16+$W$6*W16+$X$6*X16+$Y$6*Y16+$Z$6*Z16+$AA$6*AA16+$AB$6*AB16+$AC$6*AC16+$AD$6*AD16+$AE$6*AE16+$AF$6*AF16+$AG$6*AG16+$AH$6*AH16+$AI$6*AI16+$AJ$6*AJ16+$AK$6*AK16+$AL$6*AL16+$AM$6*AM16+$AN$6*AN16+$AO$6*AO16+$AP$6*AP16+$AQ$6*AQ16+$AR$6*AR16+$AS$6*AS16+$AT$6*AT16+$AU$6*AU16+$AV$6*AV16+$AW$6*AW16+$AX$6*AX16+$AY$6*AY16+$AZ$6*AZ16+$BA$6*BA16+$BB$6*BB16+$BC$6*BC16+$BD$6*BD16+$BE$6*BE16+$BF$6*BF16+$BG$6*BG16+$BH$6*BH16+$BI$6*BI16+$BJ$6*BJ16+$BK$6*BK16+BL16*$BL$6+BM16*$BM$6+BN16*$BN$6+BO16*$BO$6+BP16*$BP$6+BQ16*$BQ$6+BR16*$BR$6+BS16*$BS$6+BT16*$BT$6+BU16*$BU$6+BV16*$BV$6+BW16*$BW$6+BX16*$BX$6+BY16*$BY$6+BZ16*$BZ$6+CA16*$CA$6+CB16*$CB$6+CC16*$CC$6+CD16*$CD$6+CE16*$CE$6+CF16*$CF$6</f>
        <v>445</v>
      </c>
    </row>
    <row r="17" spans="1:85">
      <c r="A17" s="3">
        <v>2</v>
      </c>
      <c r="B17" s="4" t="s">
        <v>199</v>
      </c>
      <c r="C17" s="4" t="s">
        <v>200</v>
      </c>
      <c r="D17" s="4">
        <v>1985</v>
      </c>
      <c r="E17" s="4" t="s">
        <v>22</v>
      </c>
      <c r="F17" s="4" t="s">
        <v>119</v>
      </c>
      <c r="G17" s="13">
        <v>1</v>
      </c>
      <c r="H17" s="9"/>
      <c r="I17" s="14"/>
      <c r="J17" s="17">
        <v>1</v>
      </c>
      <c r="K17" s="10"/>
      <c r="L17" s="19"/>
      <c r="M17" s="13"/>
      <c r="N17" s="9">
        <v>1</v>
      </c>
      <c r="O17" s="14"/>
      <c r="P17" s="17"/>
      <c r="Q17" s="10"/>
      <c r="R17" s="19"/>
      <c r="S17" s="13">
        <v>1</v>
      </c>
      <c r="T17" s="9"/>
      <c r="U17" s="14"/>
      <c r="V17" s="17">
        <v>1</v>
      </c>
      <c r="W17" s="10"/>
      <c r="X17" s="19"/>
      <c r="Y17" s="13"/>
      <c r="Z17" s="9">
        <v>1</v>
      </c>
      <c r="AA17" s="14"/>
      <c r="AB17" s="17"/>
      <c r="AC17" s="10"/>
      <c r="AD17" s="19">
        <v>1</v>
      </c>
      <c r="AE17" s="13"/>
      <c r="AF17" s="9">
        <v>1</v>
      </c>
      <c r="AG17" s="14"/>
      <c r="AH17" s="17"/>
      <c r="AI17" s="10"/>
      <c r="AJ17" s="19"/>
      <c r="AK17" s="13">
        <v>1</v>
      </c>
      <c r="AL17" s="9"/>
      <c r="AM17" s="14"/>
      <c r="AN17" s="17">
        <v>1</v>
      </c>
      <c r="AO17" s="10"/>
      <c r="AP17" s="19"/>
      <c r="AQ17" s="13"/>
      <c r="AR17" s="9"/>
      <c r="AS17" s="14"/>
      <c r="AT17" s="17">
        <v>1</v>
      </c>
      <c r="AU17" s="10"/>
      <c r="AV17" s="19"/>
      <c r="AW17" s="13">
        <v>1</v>
      </c>
      <c r="AX17" s="9"/>
      <c r="AY17" s="14"/>
      <c r="AZ17" s="17">
        <v>1</v>
      </c>
      <c r="BA17" s="10"/>
      <c r="BB17" s="19"/>
      <c r="BC17" s="13"/>
      <c r="BD17" s="9">
        <v>1</v>
      </c>
      <c r="BE17" s="14"/>
      <c r="BF17" s="17"/>
      <c r="BG17" s="10"/>
      <c r="BH17" s="19"/>
      <c r="BI17" s="13"/>
      <c r="BJ17" s="9"/>
      <c r="BK17" s="14">
        <v>1</v>
      </c>
      <c r="BL17" s="17"/>
      <c r="BM17" s="10"/>
      <c r="BN17" s="19"/>
      <c r="BO17" s="13">
        <v>1</v>
      </c>
      <c r="BP17" s="9"/>
      <c r="BQ17" s="14"/>
      <c r="BR17" s="17"/>
      <c r="BS17" s="10"/>
      <c r="BT17" s="19"/>
      <c r="BU17" s="13"/>
      <c r="BV17" s="9"/>
      <c r="BW17" s="14"/>
      <c r="BX17" s="17"/>
      <c r="BY17" s="10"/>
      <c r="BZ17" s="19"/>
      <c r="CA17" s="13"/>
      <c r="CB17" s="9"/>
      <c r="CC17" s="14"/>
      <c r="CD17" s="17"/>
      <c r="CE17" s="10"/>
      <c r="CF17" s="19"/>
      <c r="CG17" s="27">
        <f t="shared" si="0"/>
        <v>339</v>
      </c>
    </row>
    <row r="18" spans="1:85">
      <c r="A18" s="3">
        <v>3</v>
      </c>
      <c r="B18" s="4" t="s">
        <v>21</v>
      </c>
      <c r="C18" s="4" t="s">
        <v>201</v>
      </c>
      <c r="D18" s="4">
        <v>1984</v>
      </c>
      <c r="E18" s="4" t="s">
        <v>22</v>
      </c>
      <c r="F18" s="4" t="s">
        <v>124</v>
      </c>
      <c r="G18" s="13">
        <v>1</v>
      </c>
      <c r="H18" s="9"/>
      <c r="I18" s="14"/>
      <c r="J18" s="17">
        <v>1</v>
      </c>
      <c r="K18" s="10"/>
      <c r="L18" s="19"/>
      <c r="M18" s="13"/>
      <c r="N18" s="9"/>
      <c r="O18" s="14"/>
      <c r="P18" s="17"/>
      <c r="Q18" s="10"/>
      <c r="R18" s="19"/>
      <c r="S18" s="13"/>
      <c r="T18" s="9"/>
      <c r="U18" s="14">
        <v>1</v>
      </c>
      <c r="V18" s="17"/>
      <c r="W18" s="10"/>
      <c r="X18" s="19">
        <v>1</v>
      </c>
      <c r="Y18" s="13"/>
      <c r="Z18" s="9">
        <v>1</v>
      </c>
      <c r="AA18" s="14"/>
      <c r="AB18" s="17"/>
      <c r="AC18" s="10"/>
      <c r="AD18" s="19">
        <v>1</v>
      </c>
      <c r="AE18" s="13"/>
      <c r="AF18" s="9">
        <v>1</v>
      </c>
      <c r="AG18" s="14"/>
      <c r="AH18" s="17"/>
      <c r="AI18" s="10"/>
      <c r="AJ18" s="19"/>
      <c r="AK18" s="13"/>
      <c r="AL18" s="9"/>
      <c r="AM18" s="14">
        <v>1</v>
      </c>
      <c r="AN18" s="17">
        <v>1</v>
      </c>
      <c r="AO18" s="10"/>
      <c r="AP18" s="19"/>
      <c r="AQ18" s="13"/>
      <c r="AR18" s="9"/>
      <c r="AS18" s="14"/>
      <c r="AT18" s="17"/>
      <c r="AU18" s="10">
        <v>1</v>
      </c>
      <c r="AV18" s="19"/>
      <c r="AW18" s="13">
        <v>1</v>
      </c>
      <c r="AX18" s="9"/>
      <c r="AY18" s="14"/>
      <c r="AZ18" s="17"/>
      <c r="BA18" s="10"/>
      <c r="BB18" s="19">
        <v>1</v>
      </c>
      <c r="BC18" s="13"/>
      <c r="BD18" s="9"/>
      <c r="BE18" s="14"/>
      <c r="BF18" s="17"/>
      <c r="BG18" s="10"/>
      <c r="BH18" s="19"/>
      <c r="BI18" s="13">
        <v>1</v>
      </c>
      <c r="BJ18" s="9"/>
      <c r="BK18" s="14"/>
      <c r="BL18" s="17"/>
      <c r="BM18" s="10"/>
      <c r="BN18" s="19"/>
      <c r="BO18" s="13"/>
      <c r="BP18" s="9"/>
      <c r="BQ18" s="14">
        <v>1</v>
      </c>
      <c r="BR18" s="17">
        <v>1</v>
      </c>
      <c r="BS18" s="10"/>
      <c r="BT18" s="19"/>
      <c r="BU18" s="13"/>
      <c r="BV18" s="9"/>
      <c r="BW18" s="14"/>
      <c r="BX18" s="17"/>
      <c r="BY18" s="10"/>
      <c r="BZ18" s="19"/>
      <c r="CA18" s="13"/>
      <c r="CB18" s="9"/>
      <c r="CC18" s="14"/>
      <c r="CD18" s="17"/>
      <c r="CE18" s="10"/>
      <c r="CF18" s="19"/>
      <c r="CG18" s="27">
        <f t="shared" si="0"/>
        <v>249</v>
      </c>
    </row>
    <row r="19" spans="1:85">
      <c r="A19" s="3">
        <v>4</v>
      </c>
      <c r="B19" s="4" t="s">
        <v>203</v>
      </c>
      <c r="C19" s="4" t="s">
        <v>198</v>
      </c>
      <c r="D19" s="4">
        <v>1976</v>
      </c>
      <c r="E19" s="4" t="s">
        <v>22</v>
      </c>
      <c r="F19" s="4" t="s">
        <v>118</v>
      </c>
      <c r="G19" s="13">
        <v>1</v>
      </c>
      <c r="H19" s="9"/>
      <c r="I19" s="14"/>
      <c r="J19" s="17">
        <v>1</v>
      </c>
      <c r="K19" s="10"/>
      <c r="L19" s="19"/>
      <c r="M19" s="13"/>
      <c r="N19" s="9"/>
      <c r="O19" s="14"/>
      <c r="P19" s="17"/>
      <c r="Q19" s="10"/>
      <c r="R19" s="19"/>
      <c r="S19" s="13"/>
      <c r="T19" s="9"/>
      <c r="U19" s="14">
        <v>1</v>
      </c>
      <c r="V19" s="17">
        <v>1</v>
      </c>
      <c r="W19" s="10"/>
      <c r="X19" s="19"/>
      <c r="Y19" s="13"/>
      <c r="Z19" s="9">
        <v>1</v>
      </c>
      <c r="AA19" s="14"/>
      <c r="AB19" s="17"/>
      <c r="AC19" s="10"/>
      <c r="AD19" s="19"/>
      <c r="AE19" s="13"/>
      <c r="AF19" s="9"/>
      <c r="AG19" s="14"/>
      <c r="AH19" s="17"/>
      <c r="AI19" s="10"/>
      <c r="AJ19" s="19"/>
      <c r="AK19" s="13"/>
      <c r="AL19" s="9"/>
      <c r="AM19" s="14">
        <v>1</v>
      </c>
      <c r="AN19" s="17">
        <v>1</v>
      </c>
      <c r="AO19" s="10"/>
      <c r="AP19" s="19"/>
      <c r="AQ19" s="13"/>
      <c r="AR19" s="9"/>
      <c r="AS19" s="14"/>
      <c r="AT19" s="17"/>
      <c r="AU19" s="10">
        <v>1</v>
      </c>
      <c r="AV19" s="19"/>
      <c r="AW19" s="13"/>
      <c r="AX19" s="9"/>
      <c r="AY19" s="14">
        <v>1</v>
      </c>
      <c r="AZ19" s="17"/>
      <c r="BA19" s="10">
        <v>1</v>
      </c>
      <c r="BB19" s="19"/>
      <c r="BC19" s="13"/>
      <c r="BD19" s="9"/>
      <c r="BE19" s="14"/>
      <c r="BF19" s="17"/>
      <c r="BG19" s="10"/>
      <c r="BH19" s="19"/>
      <c r="BI19" s="13"/>
      <c r="BJ19" s="9"/>
      <c r="BK19" s="14">
        <v>1</v>
      </c>
      <c r="BL19" s="17"/>
      <c r="BM19" s="10"/>
      <c r="BN19" s="19"/>
      <c r="BO19" s="13">
        <v>1</v>
      </c>
      <c r="BP19" s="9"/>
      <c r="BQ19" s="14"/>
      <c r="BR19" s="17">
        <v>1</v>
      </c>
      <c r="BS19" s="10"/>
      <c r="BT19" s="19"/>
      <c r="BU19" s="13"/>
      <c r="BV19" s="9"/>
      <c r="BW19" s="14">
        <v>1</v>
      </c>
      <c r="BX19" s="17"/>
      <c r="BY19" s="10"/>
      <c r="BZ19" s="19"/>
      <c r="CA19" s="13"/>
      <c r="CB19" s="9"/>
      <c r="CC19" s="14"/>
      <c r="CD19" s="17"/>
      <c r="CE19" s="10"/>
      <c r="CF19" s="19"/>
      <c r="CG19" s="27">
        <f t="shared" si="0"/>
        <v>219</v>
      </c>
    </row>
    <row r="20" spans="1:85">
      <c r="A20" s="3">
        <v>5</v>
      </c>
      <c r="B20" s="4" t="s">
        <v>197</v>
      </c>
      <c r="C20" s="4" t="s">
        <v>198</v>
      </c>
      <c r="D20" s="4">
        <v>1998</v>
      </c>
      <c r="E20" s="4" t="s">
        <v>22</v>
      </c>
      <c r="F20" s="4" t="s">
        <v>118</v>
      </c>
      <c r="G20" s="13">
        <v>1</v>
      </c>
      <c r="H20" s="9"/>
      <c r="I20" s="14"/>
      <c r="J20" s="17">
        <v>1</v>
      </c>
      <c r="K20" s="10"/>
      <c r="L20" s="19"/>
      <c r="M20" s="13"/>
      <c r="N20" s="9"/>
      <c r="O20" s="14"/>
      <c r="P20" s="17"/>
      <c r="Q20" s="10"/>
      <c r="R20" s="19"/>
      <c r="S20" s="13"/>
      <c r="T20" s="9"/>
      <c r="U20" s="14">
        <v>1</v>
      </c>
      <c r="V20" s="17">
        <v>1</v>
      </c>
      <c r="W20" s="10"/>
      <c r="X20" s="19"/>
      <c r="Y20" s="13"/>
      <c r="Z20" s="9">
        <v>1</v>
      </c>
      <c r="AA20" s="14"/>
      <c r="AB20" s="17"/>
      <c r="AC20" s="10">
        <v>1</v>
      </c>
      <c r="AD20" s="19"/>
      <c r="AE20" s="13"/>
      <c r="AF20" s="9">
        <v>1</v>
      </c>
      <c r="AG20" s="14"/>
      <c r="AH20" s="17"/>
      <c r="AI20" s="10"/>
      <c r="AJ20" s="19"/>
      <c r="AK20" s="13"/>
      <c r="AL20" s="9"/>
      <c r="AM20" s="14"/>
      <c r="AN20" s="17">
        <v>1</v>
      </c>
      <c r="AO20" s="10"/>
      <c r="AP20" s="19"/>
      <c r="AQ20" s="13"/>
      <c r="AR20" s="9"/>
      <c r="AS20" s="14"/>
      <c r="AT20" s="17"/>
      <c r="AU20" s="10">
        <v>1</v>
      </c>
      <c r="AV20" s="19"/>
      <c r="AW20" s="13"/>
      <c r="AX20" s="9"/>
      <c r="AY20" s="14">
        <v>1</v>
      </c>
      <c r="AZ20" s="17"/>
      <c r="BA20" s="10"/>
      <c r="BB20" s="19"/>
      <c r="BC20" s="13"/>
      <c r="BD20" s="9"/>
      <c r="BE20" s="14"/>
      <c r="BF20" s="17"/>
      <c r="BG20" s="10"/>
      <c r="BH20" s="19"/>
      <c r="BI20" s="13">
        <v>1</v>
      </c>
      <c r="BJ20" s="9"/>
      <c r="BK20" s="14"/>
      <c r="BL20" s="17"/>
      <c r="BM20" s="10"/>
      <c r="BN20" s="19"/>
      <c r="BO20" s="13"/>
      <c r="BP20" s="9"/>
      <c r="BQ20" s="14">
        <v>1</v>
      </c>
      <c r="BR20" s="17">
        <v>1</v>
      </c>
      <c r="BS20" s="10"/>
      <c r="BT20" s="19"/>
      <c r="BU20" s="13">
        <v>1</v>
      </c>
      <c r="BV20" s="9"/>
      <c r="BW20" s="14"/>
      <c r="BX20" s="17"/>
      <c r="BY20" s="10"/>
      <c r="BZ20" s="19"/>
      <c r="CA20" s="13"/>
      <c r="CB20" s="9"/>
      <c r="CC20" s="14"/>
      <c r="CD20" s="17"/>
      <c r="CE20" s="10"/>
      <c r="CF20" s="19"/>
      <c r="CG20" s="27">
        <f t="shared" si="0"/>
        <v>205</v>
      </c>
    </row>
    <row r="21" spans="1:85" ht="16.5" customHeight="1">
      <c r="A21" s="3">
        <v>6</v>
      </c>
      <c r="B21" s="4" t="s">
        <v>25</v>
      </c>
      <c r="C21" s="4" t="s">
        <v>196</v>
      </c>
      <c r="D21" s="4">
        <v>1977</v>
      </c>
      <c r="E21" s="4" t="s">
        <v>22</v>
      </c>
      <c r="F21" s="4" t="s">
        <v>119</v>
      </c>
      <c r="G21" s="13">
        <v>1</v>
      </c>
      <c r="H21" s="9"/>
      <c r="I21" s="14"/>
      <c r="J21" s="17">
        <v>1</v>
      </c>
      <c r="K21" s="10"/>
      <c r="L21" s="19"/>
      <c r="M21" s="13"/>
      <c r="N21" s="9"/>
      <c r="O21" s="14"/>
      <c r="P21" s="17"/>
      <c r="Q21" s="10"/>
      <c r="R21" s="19"/>
      <c r="S21" s="13"/>
      <c r="T21" s="9">
        <v>1</v>
      </c>
      <c r="U21" s="14"/>
      <c r="V21" s="17">
        <v>1</v>
      </c>
      <c r="W21" s="10"/>
      <c r="X21" s="19"/>
      <c r="Y21" s="13"/>
      <c r="Z21" s="9">
        <v>1</v>
      </c>
      <c r="AA21" s="14"/>
      <c r="AB21" s="17"/>
      <c r="AC21" s="10"/>
      <c r="AD21" s="19"/>
      <c r="AE21" s="13"/>
      <c r="AF21" s="9"/>
      <c r="AG21" s="14"/>
      <c r="AH21" s="17"/>
      <c r="AI21" s="10"/>
      <c r="AJ21" s="19"/>
      <c r="AK21" s="13"/>
      <c r="AL21" s="9"/>
      <c r="AM21" s="14"/>
      <c r="AN21" s="17">
        <v>1</v>
      </c>
      <c r="AO21" s="10"/>
      <c r="AP21" s="19"/>
      <c r="AQ21" s="13"/>
      <c r="AR21" s="9"/>
      <c r="AS21" s="14"/>
      <c r="AT21" s="17"/>
      <c r="AU21" s="10">
        <v>1</v>
      </c>
      <c r="AV21" s="19"/>
      <c r="AW21" s="13"/>
      <c r="AX21" s="9">
        <v>1</v>
      </c>
      <c r="AY21" s="14"/>
      <c r="AZ21" s="17"/>
      <c r="BA21" s="10"/>
      <c r="BB21" s="19"/>
      <c r="BC21" s="13"/>
      <c r="BD21" s="9"/>
      <c r="BE21" s="14"/>
      <c r="BF21" s="17"/>
      <c r="BG21" s="10"/>
      <c r="BH21" s="19"/>
      <c r="BI21" s="13"/>
      <c r="BJ21" s="9">
        <v>1</v>
      </c>
      <c r="BK21" s="14"/>
      <c r="BL21" s="17"/>
      <c r="BM21" s="10"/>
      <c r="BN21" s="19"/>
      <c r="BO21" s="13"/>
      <c r="BP21" s="9"/>
      <c r="BQ21" s="14"/>
      <c r="BR21" s="17">
        <v>1</v>
      </c>
      <c r="BS21" s="10"/>
      <c r="BT21" s="19"/>
      <c r="BU21" s="13"/>
      <c r="BV21" s="9">
        <v>1</v>
      </c>
      <c r="BW21" s="14"/>
      <c r="BX21" s="17"/>
      <c r="BY21" s="10"/>
      <c r="BZ21" s="19"/>
      <c r="CA21" s="13"/>
      <c r="CB21" s="9"/>
      <c r="CC21" s="14"/>
      <c r="CD21" s="17"/>
      <c r="CE21" s="10"/>
      <c r="CF21" s="19"/>
      <c r="CG21" s="27">
        <f t="shared" si="0"/>
        <v>104</v>
      </c>
    </row>
    <row r="22" spans="1:85" s="21" customFormat="1" ht="15" customHeight="1">
      <c r="A22" s="20"/>
      <c r="B22" s="56"/>
      <c r="C22" s="56"/>
      <c r="D22" s="57"/>
      <c r="E22" s="28"/>
      <c r="F22" s="56"/>
    </row>
    <row r="23" spans="1:85" s="21" customFormat="1">
      <c r="A23" s="20"/>
      <c r="B23" s="56"/>
      <c r="C23" s="56"/>
      <c r="D23" s="57"/>
      <c r="E23" s="28"/>
      <c r="F23" s="56"/>
    </row>
    <row r="24" spans="1:85" s="21" customFormat="1">
      <c r="A24" s="20"/>
      <c r="B24" s="56"/>
      <c r="C24" s="56"/>
      <c r="D24" s="57"/>
      <c r="E24" s="28"/>
      <c r="F24" s="56"/>
    </row>
    <row r="25" spans="1:85" s="21" customFormat="1" ht="15" customHeight="1" thickBot="1">
      <c r="A25" s="20"/>
      <c r="D25" s="22"/>
      <c r="E25" s="22"/>
      <c r="F25" s="22"/>
    </row>
    <row r="26" spans="1:85" ht="15.75" thickBot="1">
      <c r="A26" s="272" t="s">
        <v>8</v>
      </c>
      <c r="B26" s="273"/>
      <c r="C26" s="273"/>
      <c r="D26" s="274"/>
      <c r="E26" s="53"/>
      <c r="F26" s="53"/>
      <c r="G26" s="262">
        <v>1</v>
      </c>
      <c r="H26" s="263"/>
      <c r="I26" s="264"/>
      <c r="J26" s="259">
        <v>2</v>
      </c>
      <c r="K26" s="260"/>
      <c r="L26" s="261"/>
      <c r="M26" s="262">
        <v>3</v>
      </c>
      <c r="N26" s="263"/>
      <c r="O26" s="264"/>
      <c r="P26" s="259">
        <v>4</v>
      </c>
      <c r="Q26" s="260"/>
      <c r="R26" s="261"/>
      <c r="S26" s="262">
        <v>5</v>
      </c>
      <c r="T26" s="263"/>
      <c r="U26" s="264"/>
      <c r="V26" s="259">
        <v>6</v>
      </c>
      <c r="W26" s="260"/>
      <c r="X26" s="261"/>
      <c r="Y26" s="262">
        <v>7</v>
      </c>
      <c r="Z26" s="263"/>
      <c r="AA26" s="264"/>
      <c r="AB26" s="259">
        <v>8</v>
      </c>
      <c r="AC26" s="260"/>
      <c r="AD26" s="261"/>
      <c r="AE26" s="262">
        <v>9</v>
      </c>
      <c r="AF26" s="263"/>
      <c r="AG26" s="264"/>
      <c r="AH26" s="259">
        <v>10</v>
      </c>
      <c r="AI26" s="260"/>
      <c r="AJ26" s="261"/>
      <c r="AK26" s="262">
        <v>11</v>
      </c>
      <c r="AL26" s="263"/>
      <c r="AM26" s="264"/>
      <c r="AN26" s="259">
        <v>12</v>
      </c>
      <c r="AO26" s="260"/>
      <c r="AP26" s="261"/>
      <c r="AQ26" s="262">
        <v>13</v>
      </c>
      <c r="AR26" s="263"/>
      <c r="AS26" s="264"/>
      <c r="AT26" s="259">
        <v>14</v>
      </c>
      <c r="AU26" s="260"/>
      <c r="AV26" s="261"/>
      <c r="AW26" s="262">
        <v>15</v>
      </c>
      <c r="AX26" s="263"/>
      <c r="AY26" s="264"/>
      <c r="AZ26" s="259">
        <v>16</v>
      </c>
      <c r="BA26" s="260"/>
      <c r="BB26" s="261"/>
      <c r="BC26" s="262">
        <v>17</v>
      </c>
      <c r="BD26" s="263"/>
      <c r="BE26" s="264"/>
      <c r="BF26" s="259">
        <v>18</v>
      </c>
      <c r="BG26" s="260"/>
      <c r="BH26" s="261"/>
      <c r="BI26" s="262">
        <v>19</v>
      </c>
      <c r="BJ26" s="263"/>
      <c r="BK26" s="264"/>
      <c r="BL26" s="259">
        <v>20</v>
      </c>
      <c r="BM26" s="260"/>
      <c r="BN26" s="261"/>
      <c r="BO26" s="262">
        <v>21</v>
      </c>
      <c r="BP26" s="263"/>
      <c r="BQ26" s="264"/>
      <c r="BR26" s="259">
        <v>22</v>
      </c>
      <c r="BS26" s="260"/>
      <c r="BT26" s="261"/>
      <c r="BU26" s="262">
        <v>23</v>
      </c>
      <c r="BV26" s="263"/>
      <c r="BW26" s="264"/>
      <c r="BX26" s="259">
        <v>24</v>
      </c>
      <c r="BY26" s="260"/>
      <c r="BZ26" s="261"/>
      <c r="CA26" s="262">
        <v>25</v>
      </c>
      <c r="CB26" s="263"/>
      <c r="CC26" s="264"/>
      <c r="CD26" s="259">
        <v>26</v>
      </c>
      <c r="CE26" s="260"/>
      <c r="CF26" s="261"/>
      <c r="CG26" s="21"/>
    </row>
    <row r="27" spans="1:85" ht="15" customHeight="1">
      <c r="A27" s="289"/>
      <c r="B27" s="292" t="s">
        <v>0</v>
      </c>
      <c r="C27" s="292" t="s">
        <v>1</v>
      </c>
      <c r="D27" s="294" t="s">
        <v>2</v>
      </c>
      <c r="E27" s="291" t="s">
        <v>12</v>
      </c>
      <c r="F27" s="291" t="s">
        <v>112</v>
      </c>
      <c r="G27" s="11" t="s">
        <v>3</v>
      </c>
      <c r="H27" s="7" t="s">
        <v>4</v>
      </c>
      <c r="I27" s="12" t="s">
        <v>5</v>
      </c>
      <c r="J27" s="15" t="s">
        <v>3</v>
      </c>
      <c r="K27" s="6" t="s">
        <v>4</v>
      </c>
      <c r="L27" s="16" t="s">
        <v>5</v>
      </c>
      <c r="M27" s="11" t="s">
        <v>3</v>
      </c>
      <c r="N27" s="7" t="s">
        <v>4</v>
      </c>
      <c r="O27" s="12" t="s">
        <v>5</v>
      </c>
      <c r="P27" s="15" t="s">
        <v>3</v>
      </c>
      <c r="Q27" s="6" t="s">
        <v>4</v>
      </c>
      <c r="R27" s="16" t="s">
        <v>5</v>
      </c>
      <c r="S27" s="11" t="s">
        <v>3</v>
      </c>
      <c r="T27" s="7" t="s">
        <v>4</v>
      </c>
      <c r="U27" s="12" t="s">
        <v>5</v>
      </c>
      <c r="V27" s="15" t="s">
        <v>3</v>
      </c>
      <c r="W27" s="6" t="s">
        <v>4</v>
      </c>
      <c r="X27" s="16" t="s">
        <v>5</v>
      </c>
      <c r="Y27" s="11" t="s">
        <v>3</v>
      </c>
      <c r="Z27" s="7" t="s">
        <v>4</v>
      </c>
      <c r="AA27" s="12" t="s">
        <v>5</v>
      </c>
      <c r="AB27" s="15" t="s">
        <v>3</v>
      </c>
      <c r="AC27" s="6" t="s">
        <v>4</v>
      </c>
      <c r="AD27" s="16" t="s">
        <v>5</v>
      </c>
      <c r="AE27" s="11" t="s">
        <v>3</v>
      </c>
      <c r="AF27" s="7" t="s">
        <v>4</v>
      </c>
      <c r="AG27" s="12" t="s">
        <v>5</v>
      </c>
      <c r="AH27" s="15" t="s">
        <v>3</v>
      </c>
      <c r="AI27" s="6" t="s">
        <v>4</v>
      </c>
      <c r="AJ27" s="16" t="s">
        <v>5</v>
      </c>
      <c r="AK27" s="11" t="s">
        <v>3</v>
      </c>
      <c r="AL27" s="7" t="s">
        <v>4</v>
      </c>
      <c r="AM27" s="12" t="s">
        <v>5</v>
      </c>
      <c r="AN27" s="15" t="s">
        <v>3</v>
      </c>
      <c r="AO27" s="6" t="s">
        <v>4</v>
      </c>
      <c r="AP27" s="16" t="s">
        <v>5</v>
      </c>
      <c r="AQ27" s="11" t="s">
        <v>3</v>
      </c>
      <c r="AR27" s="7" t="s">
        <v>4</v>
      </c>
      <c r="AS27" s="12" t="s">
        <v>5</v>
      </c>
      <c r="AT27" s="15" t="s">
        <v>3</v>
      </c>
      <c r="AU27" s="6" t="s">
        <v>4</v>
      </c>
      <c r="AV27" s="16" t="s">
        <v>5</v>
      </c>
      <c r="AW27" s="11" t="s">
        <v>3</v>
      </c>
      <c r="AX27" s="7" t="s">
        <v>4</v>
      </c>
      <c r="AY27" s="12" t="s">
        <v>5</v>
      </c>
      <c r="AZ27" s="15" t="s">
        <v>3</v>
      </c>
      <c r="BA27" s="6" t="s">
        <v>4</v>
      </c>
      <c r="BB27" s="16" t="s">
        <v>5</v>
      </c>
      <c r="BC27" s="11" t="s">
        <v>3</v>
      </c>
      <c r="BD27" s="7" t="s">
        <v>4</v>
      </c>
      <c r="BE27" s="12" t="s">
        <v>5</v>
      </c>
      <c r="BF27" s="15" t="s">
        <v>3</v>
      </c>
      <c r="BG27" s="6" t="s">
        <v>4</v>
      </c>
      <c r="BH27" s="16" t="s">
        <v>5</v>
      </c>
      <c r="BI27" s="11" t="s">
        <v>3</v>
      </c>
      <c r="BJ27" s="7" t="s">
        <v>4</v>
      </c>
      <c r="BK27" s="12" t="s">
        <v>5</v>
      </c>
      <c r="BL27" s="15" t="s">
        <v>3</v>
      </c>
      <c r="BM27" s="6" t="s">
        <v>4</v>
      </c>
      <c r="BN27" s="16" t="s">
        <v>5</v>
      </c>
      <c r="BO27" s="11" t="s">
        <v>3</v>
      </c>
      <c r="BP27" s="7" t="s">
        <v>4</v>
      </c>
      <c r="BQ27" s="12" t="s">
        <v>5</v>
      </c>
      <c r="BR27" s="15" t="s">
        <v>3</v>
      </c>
      <c r="BS27" s="6" t="s">
        <v>4</v>
      </c>
      <c r="BT27" s="16" t="s">
        <v>5</v>
      </c>
      <c r="BU27" s="11" t="s">
        <v>3</v>
      </c>
      <c r="BV27" s="7" t="s">
        <v>4</v>
      </c>
      <c r="BW27" s="12" t="s">
        <v>5</v>
      </c>
      <c r="BX27" s="15" t="s">
        <v>3</v>
      </c>
      <c r="BY27" s="6" t="s">
        <v>4</v>
      </c>
      <c r="BZ27" s="16" t="s">
        <v>5</v>
      </c>
      <c r="CA27" s="11" t="s">
        <v>3</v>
      </c>
      <c r="CB27" s="7" t="s">
        <v>4</v>
      </c>
      <c r="CC27" s="12" t="s">
        <v>5</v>
      </c>
      <c r="CD27" s="15" t="s">
        <v>3</v>
      </c>
      <c r="CE27" s="6" t="s">
        <v>4</v>
      </c>
      <c r="CF27" s="16" t="s">
        <v>5</v>
      </c>
      <c r="CG27" s="21"/>
    </row>
    <row r="28" spans="1:85">
      <c r="A28" s="290"/>
      <c r="B28" s="293"/>
      <c r="C28" s="293"/>
      <c r="D28" s="295"/>
      <c r="E28" s="291"/>
      <c r="F28" s="291"/>
      <c r="G28" s="11">
        <f>+G6</f>
        <v>5</v>
      </c>
      <c r="H28" s="7">
        <f t="shared" ref="H28:BS28" si="1">+H6</f>
        <v>1</v>
      </c>
      <c r="I28" s="12">
        <f t="shared" si="1"/>
        <v>2</v>
      </c>
      <c r="J28" s="15">
        <f t="shared" si="1"/>
        <v>5</v>
      </c>
      <c r="K28" s="6">
        <f t="shared" si="1"/>
        <v>1</v>
      </c>
      <c r="L28" s="16">
        <f t="shared" si="1"/>
        <v>2</v>
      </c>
      <c r="M28" s="11">
        <f t="shared" si="1"/>
        <v>45</v>
      </c>
      <c r="N28" s="7">
        <f t="shared" si="1"/>
        <v>18</v>
      </c>
      <c r="O28" s="12">
        <f t="shared" si="1"/>
        <v>36</v>
      </c>
      <c r="P28" s="15">
        <f t="shared" si="1"/>
        <v>45</v>
      </c>
      <c r="Q28" s="6">
        <f t="shared" si="1"/>
        <v>18</v>
      </c>
      <c r="R28" s="16">
        <f t="shared" si="1"/>
        <v>36</v>
      </c>
      <c r="S28" s="11">
        <f t="shared" si="1"/>
        <v>15</v>
      </c>
      <c r="T28" s="7">
        <f t="shared" si="1"/>
        <v>6</v>
      </c>
      <c r="U28" s="12">
        <f t="shared" si="1"/>
        <v>12</v>
      </c>
      <c r="V28" s="15">
        <f t="shared" si="1"/>
        <v>9</v>
      </c>
      <c r="W28" s="6">
        <f t="shared" si="1"/>
        <v>3</v>
      </c>
      <c r="X28" s="16">
        <f t="shared" si="1"/>
        <v>6</v>
      </c>
      <c r="Y28" s="11">
        <f t="shared" si="1"/>
        <v>59</v>
      </c>
      <c r="Z28" s="7">
        <f t="shared" si="1"/>
        <v>24</v>
      </c>
      <c r="AA28" s="12">
        <f t="shared" si="1"/>
        <v>48</v>
      </c>
      <c r="AB28" s="15">
        <f t="shared" si="1"/>
        <v>23</v>
      </c>
      <c r="AC28" s="6">
        <f t="shared" si="1"/>
        <v>9</v>
      </c>
      <c r="AD28" s="16">
        <f t="shared" si="1"/>
        <v>18</v>
      </c>
      <c r="AE28" s="11">
        <f t="shared" si="1"/>
        <v>33</v>
      </c>
      <c r="AF28" s="7">
        <f t="shared" si="1"/>
        <v>13</v>
      </c>
      <c r="AG28" s="12">
        <f t="shared" si="1"/>
        <v>26</v>
      </c>
      <c r="AH28" s="15">
        <f t="shared" si="1"/>
        <v>131</v>
      </c>
      <c r="AI28" s="6">
        <f t="shared" si="1"/>
        <v>50</v>
      </c>
      <c r="AJ28" s="16">
        <f t="shared" si="1"/>
        <v>100</v>
      </c>
      <c r="AK28" s="11">
        <f t="shared" si="1"/>
        <v>23</v>
      </c>
      <c r="AL28" s="7">
        <f t="shared" si="1"/>
        <v>9</v>
      </c>
      <c r="AM28" s="12">
        <f t="shared" si="1"/>
        <v>18</v>
      </c>
      <c r="AN28" s="15">
        <f t="shared" si="1"/>
        <v>5</v>
      </c>
      <c r="AO28" s="6">
        <f t="shared" si="1"/>
        <v>1</v>
      </c>
      <c r="AP28" s="16">
        <f t="shared" si="1"/>
        <v>2</v>
      </c>
      <c r="AQ28" s="11">
        <f t="shared" si="1"/>
        <v>93</v>
      </c>
      <c r="AR28" s="7">
        <f t="shared" si="1"/>
        <v>39</v>
      </c>
      <c r="AS28" s="12">
        <f t="shared" si="1"/>
        <v>78</v>
      </c>
      <c r="AT28" s="15">
        <f t="shared" si="1"/>
        <v>59</v>
      </c>
      <c r="AU28" s="6">
        <f t="shared" si="1"/>
        <v>24</v>
      </c>
      <c r="AV28" s="16">
        <f t="shared" si="1"/>
        <v>48</v>
      </c>
      <c r="AW28" s="11">
        <f t="shared" si="1"/>
        <v>23</v>
      </c>
      <c r="AX28" s="7">
        <f t="shared" si="1"/>
        <v>9</v>
      </c>
      <c r="AY28" s="12">
        <f t="shared" si="1"/>
        <v>18</v>
      </c>
      <c r="AZ28" s="15">
        <f t="shared" si="1"/>
        <v>33</v>
      </c>
      <c r="BA28" s="6">
        <f t="shared" si="1"/>
        <v>13</v>
      </c>
      <c r="BB28" s="16">
        <f t="shared" si="1"/>
        <v>26</v>
      </c>
      <c r="BC28" s="11">
        <f t="shared" si="1"/>
        <v>45</v>
      </c>
      <c r="BD28" s="7">
        <f t="shared" si="1"/>
        <v>18</v>
      </c>
      <c r="BE28" s="12">
        <f t="shared" si="1"/>
        <v>36</v>
      </c>
      <c r="BF28" s="15">
        <f t="shared" si="1"/>
        <v>75</v>
      </c>
      <c r="BG28" s="6">
        <f t="shared" si="1"/>
        <v>31</v>
      </c>
      <c r="BH28" s="16">
        <f t="shared" si="1"/>
        <v>62</v>
      </c>
      <c r="BI28" s="11">
        <f t="shared" si="1"/>
        <v>15</v>
      </c>
      <c r="BJ28" s="7">
        <f t="shared" si="1"/>
        <v>6</v>
      </c>
      <c r="BK28" s="12">
        <f t="shared" si="1"/>
        <v>12</v>
      </c>
      <c r="BL28" s="15">
        <f t="shared" si="1"/>
        <v>201</v>
      </c>
      <c r="BM28" s="6">
        <f t="shared" si="1"/>
        <v>75</v>
      </c>
      <c r="BN28" s="16">
        <f t="shared" si="1"/>
        <v>150</v>
      </c>
      <c r="BO28" s="11">
        <f t="shared" si="1"/>
        <v>59</v>
      </c>
      <c r="BP28" s="7">
        <f t="shared" si="1"/>
        <v>24</v>
      </c>
      <c r="BQ28" s="12">
        <f t="shared" si="1"/>
        <v>48</v>
      </c>
      <c r="BR28" s="15">
        <f t="shared" si="1"/>
        <v>7</v>
      </c>
      <c r="BS28" s="6">
        <f t="shared" si="1"/>
        <v>2</v>
      </c>
      <c r="BT28" s="16">
        <f t="shared" ref="BT28:CF28" si="2">+BT6</f>
        <v>4</v>
      </c>
      <c r="BU28" s="11">
        <f t="shared" si="2"/>
        <v>11</v>
      </c>
      <c r="BV28" s="7">
        <f t="shared" si="2"/>
        <v>4</v>
      </c>
      <c r="BW28" s="12">
        <f t="shared" si="2"/>
        <v>8</v>
      </c>
      <c r="BX28" s="15">
        <f t="shared" si="2"/>
        <v>0</v>
      </c>
      <c r="BY28" s="6">
        <f t="shared" si="2"/>
        <v>0</v>
      </c>
      <c r="BZ28" s="16">
        <f t="shared" si="2"/>
        <v>0</v>
      </c>
      <c r="CA28" s="11">
        <f t="shared" si="2"/>
        <v>0</v>
      </c>
      <c r="CB28" s="7">
        <f t="shared" si="2"/>
        <v>0</v>
      </c>
      <c r="CC28" s="12">
        <f t="shared" si="2"/>
        <v>0</v>
      </c>
      <c r="CD28" s="15">
        <f t="shared" si="2"/>
        <v>0</v>
      </c>
      <c r="CE28" s="6">
        <f t="shared" si="2"/>
        <v>0</v>
      </c>
      <c r="CF28" s="16">
        <f t="shared" si="2"/>
        <v>0</v>
      </c>
      <c r="CG28" s="5" t="s">
        <v>6</v>
      </c>
    </row>
    <row r="29" spans="1:85">
      <c r="A29" s="275" t="s">
        <v>24</v>
      </c>
      <c r="B29" s="276"/>
      <c r="C29" s="276"/>
      <c r="D29" s="276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1"/>
    </row>
    <row r="30" spans="1:85">
      <c r="A30" s="3">
        <v>1</v>
      </c>
      <c r="B30" s="4" t="s">
        <v>215</v>
      </c>
      <c r="C30" s="4" t="s">
        <v>216</v>
      </c>
      <c r="D30" s="4">
        <v>1998</v>
      </c>
      <c r="E30" s="4" t="s">
        <v>28</v>
      </c>
      <c r="F30" s="4" t="s">
        <v>207</v>
      </c>
      <c r="G30" s="13">
        <v>1</v>
      </c>
      <c r="H30" s="9"/>
      <c r="I30" s="14"/>
      <c r="J30" s="17">
        <v>1</v>
      </c>
      <c r="K30" s="10"/>
      <c r="L30" s="18"/>
      <c r="M30" s="13"/>
      <c r="N30" s="9">
        <v>1</v>
      </c>
      <c r="O30" s="14"/>
      <c r="P30" s="17"/>
      <c r="Q30" s="10"/>
      <c r="R30" s="18"/>
      <c r="S30" s="13">
        <v>1</v>
      </c>
      <c r="T30" s="9"/>
      <c r="U30" s="14"/>
      <c r="V30" s="17">
        <v>1</v>
      </c>
      <c r="W30" s="10"/>
      <c r="X30" s="18"/>
      <c r="Y30" s="13"/>
      <c r="Z30" s="9">
        <v>1</v>
      </c>
      <c r="AA30" s="14"/>
      <c r="AB30" s="17">
        <v>1</v>
      </c>
      <c r="AC30" s="10"/>
      <c r="AD30" s="18"/>
      <c r="AE30" s="13">
        <v>1</v>
      </c>
      <c r="AF30" s="9"/>
      <c r="AG30" s="14"/>
      <c r="AH30" s="17"/>
      <c r="AI30" s="10"/>
      <c r="AJ30" s="18"/>
      <c r="AK30" s="13">
        <v>1</v>
      </c>
      <c r="AL30" s="9"/>
      <c r="AM30" s="14"/>
      <c r="AN30" s="17">
        <v>1</v>
      </c>
      <c r="AO30" s="10"/>
      <c r="AP30" s="18"/>
      <c r="AQ30" s="13"/>
      <c r="AR30" s="9"/>
      <c r="AS30" s="14"/>
      <c r="AT30" s="17">
        <v>1</v>
      </c>
      <c r="AU30" s="10"/>
      <c r="AV30" s="18"/>
      <c r="AW30" s="13">
        <v>1</v>
      </c>
      <c r="AX30" s="9"/>
      <c r="AY30" s="14"/>
      <c r="AZ30" s="17">
        <v>1</v>
      </c>
      <c r="BA30" s="10"/>
      <c r="BB30" s="18"/>
      <c r="BC30" s="13">
        <v>1</v>
      </c>
      <c r="BD30" s="9"/>
      <c r="BE30" s="14"/>
      <c r="BF30" s="17"/>
      <c r="BG30" s="10"/>
      <c r="BH30" s="18"/>
      <c r="BI30" s="13">
        <v>1</v>
      </c>
      <c r="BJ30" s="9"/>
      <c r="BK30" s="14"/>
      <c r="BL30" s="17"/>
      <c r="BM30" s="10"/>
      <c r="BN30" s="18"/>
      <c r="BO30" s="13">
        <v>1</v>
      </c>
      <c r="BP30" s="9"/>
      <c r="BQ30" s="14"/>
      <c r="BR30" s="17">
        <v>1</v>
      </c>
      <c r="BS30" s="10"/>
      <c r="BT30" s="18"/>
      <c r="BU30" s="13">
        <v>1</v>
      </c>
      <c r="BV30" s="9"/>
      <c r="BW30" s="14"/>
      <c r="BX30" s="17"/>
      <c r="BY30" s="10"/>
      <c r="BZ30" s="18"/>
      <c r="CA30" s="13"/>
      <c r="CB30" s="9"/>
      <c r="CC30" s="14"/>
      <c r="CD30" s="17"/>
      <c r="CE30" s="10"/>
      <c r="CF30" s="18"/>
      <c r="CG30" s="8">
        <f>$G$6*G30+$H$6*H30+$I$6*I30+$J$6*J30+$K$6*K30+$L$6*L30+$M$6*M30+$N$6*N30+$O$6*O30+$P$6*P30+$Q$6*Q30+$R$6*R30+$S$6*S30+$T$6*T30+$U$6*U30+$V$6*V30+$W$6*W30+$X$6*X30+$Y$6*Y30+$Z$6*Z30+$AA$6*AA30+$AB$6*AB30+$AC$6*AC30+$AD$6*AD30+$AE$6*AE30+$AF$6*AF30+$AG$6*AG30+$AH$6*AH30+$AI$6*AI30+$AJ$6*AJ30+$AK$6*AK30+$AL$6*AL30+$AM$6*AM30+$AN$6*AN30+$AO$6*AO30+$AP$6*AP30+$AQ$6*AQ30+$AR$6*AR30+$AS$6*AS30+$AT$6*AT30+$AU$6*AU30+$AV$6*AV30+$AW$6*AW30+$AX$6*AX30+$AY$6*AY30+$AZ$6*AZ30+$BA$6*BA30+$BB$6*BB30+$BC$6*BC30+$BD$6*BD30+$BE$6*BE30+$BF$6*BF30+$BG$6*BG30+$BH$6*BH30+BI30*$BI$6+BJ30*$BJ$6+BK30*$BK$6+BL30*$BL$6+BM30*$BM$6+BN30*$BN$6+BO30*$BO$6+BP30*$BP$6+BQ30*$BQ$6+BR30*$BR$6+BS30*$BS$6+BT30*$BT$6+BU30*$BU$6+BV30*$BV$6+BW30*$BW$6+BX30*$BX$6+BY30*$BY$6+BZ30*$BZ$6+CA30*$CA$6+CB30*$CB$6+CC30*$CC$6+CD30*$CD$6+CE30*$CE$6+CF30*$CF$6</f>
        <v>412</v>
      </c>
    </row>
    <row r="31" spans="1:85" ht="15" customHeight="1">
      <c r="A31" s="3">
        <v>2</v>
      </c>
      <c r="B31" s="4" t="s">
        <v>59</v>
      </c>
      <c r="C31" s="4" t="s">
        <v>217</v>
      </c>
      <c r="D31" s="4">
        <v>1987</v>
      </c>
      <c r="E31" s="4" t="s">
        <v>35</v>
      </c>
      <c r="F31" s="4" t="s">
        <v>218</v>
      </c>
      <c r="G31" s="13">
        <v>1</v>
      </c>
      <c r="H31" s="9"/>
      <c r="I31" s="14"/>
      <c r="J31" s="17">
        <v>1</v>
      </c>
      <c r="K31" s="10"/>
      <c r="L31" s="18"/>
      <c r="M31" s="13"/>
      <c r="N31" s="9"/>
      <c r="O31" s="14"/>
      <c r="P31" s="17"/>
      <c r="Q31" s="10"/>
      <c r="R31" s="18"/>
      <c r="S31" s="13">
        <v>1</v>
      </c>
      <c r="T31" s="9"/>
      <c r="U31" s="14"/>
      <c r="V31" s="17">
        <v>1</v>
      </c>
      <c r="W31" s="10"/>
      <c r="X31" s="18"/>
      <c r="Y31" s="13"/>
      <c r="Z31" s="9">
        <v>1</v>
      </c>
      <c r="AA31" s="14"/>
      <c r="AB31" s="17"/>
      <c r="AC31" s="10"/>
      <c r="AD31" s="18">
        <v>1</v>
      </c>
      <c r="AE31" s="13"/>
      <c r="AF31" s="9"/>
      <c r="AG31" s="14">
        <v>1</v>
      </c>
      <c r="AH31" s="17"/>
      <c r="AI31" s="10"/>
      <c r="AJ31" s="18"/>
      <c r="AK31" s="13"/>
      <c r="AL31" s="9"/>
      <c r="AM31" s="14"/>
      <c r="AN31" s="17">
        <v>1</v>
      </c>
      <c r="AO31" s="10"/>
      <c r="AP31" s="18"/>
      <c r="AQ31" s="13"/>
      <c r="AR31" s="9"/>
      <c r="AS31" s="14"/>
      <c r="AT31" s="17">
        <v>1</v>
      </c>
      <c r="AU31" s="10"/>
      <c r="AV31" s="18"/>
      <c r="AW31" s="13">
        <v>1</v>
      </c>
      <c r="AX31" s="9"/>
      <c r="AY31" s="14"/>
      <c r="AZ31" s="17"/>
      <c r="BA31" s="10"/>
      <c r="BB31" s="18"/>
      <c r="BC31" s="13"/>
      <c r="BD31" s="9">
        <v>1</v>
      </c>
      <c r="BE31" s="14"/>
      <c r="BF31" s="17"/>
      <c r="BG31" s="10"/>
      <c r="BH31" s="18"/>
      <c r="BI31" s="13">
        <v>1</v>
      </c>
      <c r="BJ31" s="9"/>
      <c r="BK31" s="14"/>
      <c r="BL31" s="17"/>
      <c r="BM31" s="10"/>
      <c r="BN31" s="18"/>
      <c r="BO31" s="13">
        <v>1</v>
      </c>
      <c r="BP31" s="9"/>
      <c r="BQ31" s="14"/>
      <c r="BR31" s="17">
        <v>1</v>
      </c>
      <c r="BS31" s="10"/>
      <c r="BT31" s="18"/>
      <c r="BU31" s="13"/>
      <c r="BV31" s="9"/>
      <c r="BW31" s="14">
        <v>1</v>
      </c>
      <c r="BX31" s="17"/>
      <c r="BY31" s="10"/>
      <c r="BZ31" s="18"/>
      <c r="CA31" s="13"/>
      <c r="CB31" s="9"/>
      <c r="CC31" s="14"/>
      <c r="CD31" s="17"/>
      <c r="CE31" s="10"/>
      <c r="CF31" s="18"/>
      <c r="CG31" s="8">
        <f>$G$6*G31+$H$6*H31+$I$6*I31+$J$6*J31+$K$6*K31+$L$6*L31+$M$6*M31+$N$6*N31+$O$6*O31+$P$6*P31+$Q$6*Q31+$R$6*R31+$S$6*S31+$T$6*T31+$U$6*U31+$V$6*V31+$W$6*W31+$X$6*X31+$Y$6*Y31+$Z$6*Z31+$AA$6*AA31+$AB$6*AB31+$AC$6*AC31+$AD$6*AD31+$AE$6*AE31+$AF$6*AF31+$AG$6*AG31+$AH$6*AH31+$AI$6*AI31+$AJ$6*AJ31+$AK$6*AK31+$AL$6*AL31+$AM$6*AM31+$AN$6*AN31+$AO$6*AO31+$AP$6*AP31+$AQ$6*AQ31+$AR$6*AR31+$AS$6*AS31+$AT$6*AT31+$AU$6*AU31+$AV$6*AV31+$AW$6*AW31+$AX$6*AX31+$AY$6*AY31+$AZ$6*AZ31+$BA$6*BA31+$BB$6*BB31+$BC$6*BC31+$BD$6*BD31+$BE$6*BE31+$BF$6*BF31+$BG$6*BG31+$BH$6*BH31+BI31*$BI$6+BJ31*$BJ$6+BK31*$BK$6+BL31*$BL$6+BM31*$BM$6+BN31*$BN$6+BO31*$BO$6+BP31*$BP$6+BQ31*$BQ$6+BR31*$BR$6+BS31*$BS$6+BT31*$BT$6+BU31*$BU$6+BV31*$BV$6+BW31*$BW$6+BX31*$BX$6+BY31*$BY$6+BZ31*$BZ$6+CA31*$CA$6+CB31*$CB$6+CC31*$CC$6+CD31*$CD$6+CE31*$CE$6+CF31*$CF$6</f>
        <v>296</v>
      </c>
    </row>
    <row r="32" spans="1:85" ht="15" customHeight="1">
      <c r="A32" s="3">
        <v>3</v>
      </c>
      <c r="B32" s="4" t="s">
        <v>221</v>
      </c>
      <c r="C32" s="4" t="s">
        <v>222</v>
      </c>
      <c r="D32" s="4">
        <v>1994</v>
      </c>
      <c r="E32" s="4" t="s">
        <v>28</v>
      </c>
      <c r="F32" s="4" t="s">
        <v>207</v>
      </c>
      <c r="G32" s="13">
        <v>1</v>
      </c>
      <c r="H32" s="9"/>
      <c r="I32" s="14"/>
      <c r="J32" s="17">
        <v>1</v>
      </c>
      <c r="K32" s="10"/>
      <c r="L32" s="18"/>
      <c r="M32" s="13"/>
      <c r="N32" s="9"/>
      <c r="O32" s="14"/>
      <c r="P32" s="17"/>
      <c r="Q32" s="10"/>
      <c r="R32" s="18"/>
      <c r="S32" s="13">
        <v>1</v>
      </c>
      <c r="T32" s="9"/>
      <c r="U32" s="14"/>
      <c r="V32" s="17">
        <v>1</v>
      </c>
      <c r="W32" s="10"/>
      <c r="X32" s="18"/>
      <c r="Y32" s="13"/>
      <c r="Z32" s="9">
        <v>1</v>
      </c>
      <c r="AA32" s="14"/>
      <c r="AB32" s="17"/>
      <c r="AC32" s="10"/>
      <c r="AD32" s="18"/>
      <c r="AE32" s="13"/>
      <c r="AF32" s="9">
        <v>1</v>
      </c>
      <c r="AG32" s="14"/>
      <c r="AH32" s="17"/>
      <c r="AI32" s="10"/>
      <c r="AJ32" s="18"/>
      <c r="AK32" s="13">
        <v>1</v>
      </c>
      <c r="AL32" s="9"/>
      <c r="AM32" s="14"/>
      <c r="AN32" s="17">
        <v>1</v>
      </c>
      <c r="AO32" s="10"/>
      <c r="AP32" s="18"/>
      <c r="AQ32" s="13"/>
      <c r="AR32" s="9"/>
      <c r="AS32" s="14"/>
      <c r="AT32" s="17"/>
      <c r="AU32" s="10">
        <v>1</v>
      </c>
      <c r="AV32" s="18"/>
      <c r="AW32" s="13">
        <v>1</v>
      </c>
      <c r="AX32" s="9"/>
      <c r="AY32" s="14"/>
      <c r="AZ32" s="17"/>
      <c r="BA32" s="10">
        <v>1</v>
      </c>
      <c r="BB32" s="18"/>
      <c r="BC32" s="13"/>
      <c r="BD32" s="9"/>
      <c r="BE32" s="14"/>
      <c r="BF32" s="17"/>
      <c r="BG32" s="10"/>
      <c r="BH32" s="18"/>
      <c r="BI32" s="13"/>
      <c r="BJ32" s="9"/>
      <c r="BK32" s="14">
        <v>1</v>
      </c>
      <c r="BL32" s="17"/>
      <c r="BM32" s="10"/>
      <c r="BN32" s="18"/>
      <c r="BO32" s="13"/>
      <c r="BP32" s="9"/>
      <c r="BQ32" s="14">
        <v>1</v>
      </c>
      <c r="BR32" s="17">
        <v>1</v>
      </c>
      <c r="BS32" s="10"/>
      <c r="BT32" s="18"/>
      <c r="BU32" s="13">
        <v>1</v>
      </c>
      <c r="BV32" s="9"/>
      <c r="BW32" s="14"/>
      <c r="BX32" s="17"/>
      <c r="BY32" s="10"/>
      <c r="BZ32" s="18"/>
      <c r="CA32" s="13"/>
      <c r="CB32" s="9"/>
      <c r="CC32" s="14"/>
      <c r="CD32" s="17"/>
      <c r="CE32" s="10"/>
      <c r="CF32" s="18"/>
      <c r="CG32" s="8">
        <f>$G$6*G32+$H$6*H32+$I$6*I32+$J$6*J32+$K$6*K32+$L$6*L32+$M$6*M32+$N$6*N32+$O$6*O32+$P$6*P32+$Q$6*Q32+$R$6*R32+$S$6*S32+$T$6*T32+$U$6*U32+$V$6*V32+$W$6*W32+$X$6*X32+$Y$6*Y32+$Z$6*Z32+$AA$6*AA32+$AB$6*AB32+$AC$6*AC32+$AD$6*AD32+$AE$6*AE32+$AF$6*AF32+$AG$6*AG32+$AH$6*AH32+$AI$6*AI32+$AJ$6*AJ32+$AK$6*AK32+$AL$6*AL32+$AM$6*AM32+$AN$6*AN32+$AO$6*AO32+$AP$6*AP32+$AQ$6*AQ32+$AR$6*AR32+$AS$6*AS32+$AT$6*AT32+$AU$6*AU32+$AV$6*AV32+$AW$6*AW32+$AX$6*AX32+$AY$6*AY32+$AZ$6*AZ32+$BA$6*BA32+$BB$6*BB32+$BC$6*BC32+$BD$6*BD32+$BE$6*BE32+$BF$6*BF32+$BG$6*BG32+$BH$6*BH32+BI32*$BI$6+BJ32*$BJ$6+BK32*$BK$6+BL32*$BL$6+BM32*$BM$6+BN32*$BN$6+BO32*$BO$6+BP32*$BP$6+BQ32*$BQ$6+BR32*$BR$6+BS32*$BS$6+BT32*$BT$6+BU32*$BU$6+BV32*$BV$6+BW32*$BW$6+BX32*$BX$6+BY32*$BY$6+BZ32*$BZ$6+CA32*$CA$6+CB32*$CB$6+CC32*$CC$6+CD32*$CD$6+CE32*$CE$6+CF32*$CF$6</f>
        <v>237</v>
      </c>
    </row>
    <row r="33" spans="1:85" ht="15" customHeight="1">
      <c r="A33" s="3">
        <v>4</v>
      </c>
      <c r="B33" s="4" t="s">
        <v>219</v>
      </c>
      <c r="C33" s="4" t="s">
        <v>220</v>
      </c>
      <c r="D33" s="4">
        <v>1988</v>
      </c>
      <c r="E33" s="4" t="s">
        <v>22</v>
      </c>
      <c r="F33" s="4" t="s">
        <v>119</v>
      </c>
      <c r="G33" s="13">
        <v>1</v>
      </c>
      <c r="H33" s="9"/>
      <c r="I33" s="14"/>
      <c r="J33" s="17">
        <v>1</v>
      </c>
      <c r="K33" s="10"/>
      <c r="L33" s="18"/>
      <c r="M33" s="13"/>
      <c r="N33" s="9"/>
      <c r="O33" s="14"/>
      <c r="P33" s="17"/>
      <c r="Q33" s="10"/>
      <c r="R33" s="18"/>
      <c r="S33" s="13">
        <v>1</v>
      </c>
      <c r="T33" s="9"/>
      <c r="U33" s="14"/>
      <c r="V33" s="17">
        <v>1</v>
      </c>
      <c r="W33" s="10"/>
      <c r="X33" s="18"/>
      <c r="Y33" s="13"/>
      <c r="Z33" s="9"/>
      <c r="AA33" s="14"/>
      <c r="AB33" s="17"/>
      <c r="AC33" s="10">
        <v>1</v>
      </c>
      <c r="AD33" s="18"/>
      <c r="AE33" s="13"/>
      <c r="AF33" s="9">
        <v>1</v>
      </c>
      <c r="AG33" s="14"/>
      <c r="AH33" s="17"/>
      <c r="AI33" s="10"/>
      <c r="AJ33" s="18"/>
      <c r="AK33" s="13"/>
      <c r="AL33" s="9"/>
      <c r="AM33" s="14"/>
      <c r="AN33" s="17">
        <v>1</v>
      </c>
      <c r="AO33" s="10"/>
      <c r="AP33" s="18"/>
      <c r="AQ33" s="13"/>
      <c r="AR33" s="9"/>
      <c r="AS33" s="14"/>
      <c r="AT33" s="17"/>
      <c r="AU33" s="10"/>
      <c r="AV33" s="18">
        <v>1</v>
      </c>
      <c r="AW33" s="13"/>
      <c r="AX33" s="9"/>
      <c r="AY33" s="14">
        <v>1</v>
      </c>
      <c r="AZ33" s="17"/>
      <c r="BA33" s="10">
        <v>1</v>
      </c>
      <c r="BB33" s="18"/>
      <c r="BC33" s="13"/>
      <c r="BD33" s="9">
        <v>1</v>
      </c>
      <c r="BE33" s="14"/>
      <c r="BF33" s="17"/>
      <c r="BG33" s="10"/>
      <c r="BH33" s="18"/>
      <c r="BI33" s="13"/>
      <c r="BJ33" s="9"/>
      <c r="BK33" s="14">
        <v>1</v>
      </c>
      <c r="BL33" s="17"/>
      <c r="BM33" s="10"/>
      <c r="BN33" s="18"/>
      <c r="BO33" s="13"/>
      <c r="BP33" s="9"/>
      <c r="BQ33" s="14">
        <v>1</v>
      </c>
      <c r="BR33" s="17">
        <v>1</v>
      </c>
      <c r="BS33" s="10"/>
      <c r="BT33" s="18"/>
      <c r="BU33" s="13">
        <v>1</v>
      </c>
      <c r="BV33" s="9"/>
      <c r="BW33" s="14"/>
      <c r="BX33" s="17"/>
      <c r="BY33" s="10"/>
      <c r="BZ33" s="18"/>
      <c r="CA33" s="13"/>
      <c r="CB33" s="9"/>
      <c r="CC33" s="14"/>
      <c r="CD33" s="17"/>
      <c r="CE33" s="10"/>
      <c r="CF33" s="18"/>
      <c r="CG33" s="8">
        <f>$G$6*G33+$H$6*H33+$I$6*I33+$J$6*J33+$K$6*K33+$L$6*L33+$M$6*M33+$N$6*N33+$O$6*O33+$P$6*P33+$Q$6*Q33+$R$6*R33+$S$6*S33+$T$6*T33+$U$6*U33+$V$6*V33+$W$6*W33+$X$6*X33+$Y$6*Y33+$Z$6*Z33+$AA$6*AA33+$AB$6*AB33+$AC$6*AC33+$AD$6*AD33+$AE$6*AE33+$AF$6*AF33+$AG$6*AG33+$AH$6*AH33+$AI$6*AI33+$AJ$6*AJ33+$AK$6*AK33+$AL$6*AL33+$AM$6*AM33+$AN$6*AN33+$AO$6*AO33+$AP$6*AP33+$AQ$6*AQ33+$AR$6*AR33+$AS$6*AS33+$AT$6*AT33+$AU$6*AU33+$AV$6*AV33+$AW$6*AW33+$AX$6*AX33+$AY$6*AY33+$AZ$6*AZ33+$BA$6*BA33+$BB$6*BB33+$BC$6*BC33+$BD$6*BD33+$BE$6*BE33+$BF$6*BF33+$BG$6*BG33+$BH$6*BH33+BI33*$BI$6+BJ33*$BJ$6+BK33*$BK$6+BL33*$BL$6+BM33*$BM$6+BN33*$BN$6+BO33*$BO$6+BP33*$BP$6+BQ33*$BQ$6+BR33*$BR$6+BS33*$BS$6+BT33*$BT$6+BU33*$BU$6+BV33*$BV$6+BW33*$BW$6+BX33*$BX$6+BY33*$BY$6+BZ33*$BZ$6+CA33*$CA$6+CB33*$CB$6+CC33*$CC$6+CD33*$CD$6+CE33*$CE$6+CF33*$CF$6</f>
        <v>236</v>
      </c>
    </row>
    <row r="34" spans="1:85" ht="15" customHeight="1">
      <c r="A34" s="3">
        <v>5</v>
      </c>
      <c r="B34" s="4" t="s">
        <v>229</v>
      </c>
      <c r="C34" s="4" t="s">
        <v>223</v>
      </c>
      <c r="D34" s="4">
        <v>2002</v>
      </c>
      <c r="E34" s="4" t="s">
        <v>28</v>
      </c>
      <c r="F34" s="4" t="s">
        <v>207</v>
      </c>
      <c r="G34" s="13">
        <v>1</v>
      </c>
      <c r="H34" s="9"/>
      <c r="I34" s="14"/>
      <c r="J34" s="17">
        <v>1</v>
      </c>
      <c r="K34" s="10"/>
      <c r="L34" s="18"/>
      <c r="M34" s="13"/>
      <c r="N34" s="9"/>
      <c r="O34" s="14"/>
      <c r="P34" s="17"/>
      <c r="Q34" s="10"/>
      <c r="R34" s="18"/>
      <c r="S34" s="13"/>
      <c r="T34" s="9">
        <v>1</v>
      </c>
      <c r="U34" s="14"/>
      <c r="V34" s="17"/>
      <c r="W34" s="10">
        <v>1</v>
      </c>
      <c r="X34" s="18"/>
      <c r="Y34" s="13"/>
      <c r="Z34" s="9"/>
      <c r="AA34" s="14"/>
      <c r="AB34" s="17"/>
      <c r="AC34" s="10"/>
      <c r="AD34" s="18"/>
      <c r="AE34" s="13"/>
      <c r="AF34" s="9"/>
      <c r="AG34" s="14"/>
      <c r="AH34" s="17"/>
      <c r="AI34" s="10"/>
      <c r="AJ34" s="18"/>
      <c r="AK34" s="13"/>
      <c r="AL34" s="9"/>
      <c r="AM34" s="14"/>
      <c r="AN34" s="17">
        <v>1</v>
      </c>
      <c r="AO34" s="10"/>
      <c r="AP34" s="18"/>
      <c r="AQ34" s="13"/>
      <c r="AR34" s="9"/>
      <c r="AS34" s="14"/>
      <c r="AT34" s="17"/>
      <c r="AU34" s="10"/>
      <c r="AV34" s="18"/>
      <c r="AW34" s="13"/>
      <c r="AX34" s="9"/>
      <c r="AY34" s="14"/>
      <c r="AZ34" s="17"/>
      <c r="BA34" s="10"/>
      <c r="BB34" s="18"/>
      <c r="BC34" s="13"/>
      <c r="BD34" s="9"/>
      <c r="BE34" s="14"/>
      <c r="BF34" s="17"/>
      <c r="BG34" s="10"/>
      <c r="BH34" s="18"/>
      <c r="BI34" s="13"/>
      <c r="BJ34" s="9"/>
      <c r="BK34" s="14"/>
      <c r="BL34" s="17"/>
      <c r="BM34" s="10"/>
      <c r="BN34" s="18"/>
      <c r="BO34" s="13"/>
      <c r="BP34" s="9">
        <v>1</v>
      </c>
      <c r="BQ34" s="14"/>
      <c r="BR34" s="17"/>
      <c r="BS34" s="10"/>
      <c r="BT34" s="18">
        <v>1</v>
      </c>
      <c r="BU34" s="13"/>
      <c r="BV34" s="9">
        <v>1</v>
      </c>
      <c r="BW34" s="14"/>
      <c r="BX34" s="17"/>
      <c r="BY34" s="10"/>
      <c r="BZ34" s="18"/>
      <c r="CA34" s="13"/>
      <c r="CB34" s="9"/>
      <c r="CC34" s="14"/>
      <c r="CD34" s="17"/>
      <c r="CE34" s="10"/>
      <c r="CF34" s="18"/>
      <c r="CG34" s="8">
        <f>$G$6*G34+$H$6*H34+$I$6*I34+$J$6*J34+$K$6*K34+$L$6*L34+$M$6*M34+$N$6*N34+$O$6*O34+$P$6*P34+$Q$6*Q34+$R$6*R34+$S$6*S34+$T$6*T34+$U$6*U34+$V$6*V34+$W$6*W34+$X$6*X34+$Y$6*Y34+$Z$6*Z34+$AA$6*AA34+$AB$6*AB34+$AC$6*AC34+$AD$6*AD34+$AE$6*AE34+$AF$6*AF34+$AG$6*AG34+$AH$6*AH34+$AI$6*AI34+$AJ$6*AJ34+$AK$6*AK34+$AL$6*AL34+$AM$6*AM34+$AN$6*AN34+$AO$6*AO34+$AP$6*AP34+$AQ$6*AQ34+$AR$6*AR34+$AS$6*AS34+$AT$6*AT34+$AU$6*AU34+$AV$6*AV34+$AW$6*AW34+$AX$6*AX34+$AY$6*AY34+$AZ$6*AZ34+$BA$6*BA34+$BB$6*BB34+$BC$6*BC34+$BD$6*BD34+$BE$6*BE34+$BF$6*BF34+$BG$6*BG34+$BH$6*BH34+BI34*$BI$6+BJ34*$BJ$6+BK34*$BK$6+BL34*$BL$6+BM34*$BM$6+BN34*$BN$6+BO34*$BO$6+BP34*$BP$6+BQ34*$BQ$6+BR34*$BR$6+BS34*$BS$6+BT34*$BT$6+BU34*$BU$6+BV34*$BV$6+BW34*$BW$6+BX34*$BX$6+BY34*$BY$6+BZ34*$BZ$6+CA34*$CA$6+CB34*$CB$6+CC34*$CC$6+CD34*$CD$6+CE34*$CE$6+CF34*$CF$6</f>
        <v>56</v>
      </c>
    </row>
    <row r="35" spans="1:85">
      <c r="A35" s="275" t="s">
        <v>23</v>
      </c>
      <c r="B35" s="276"/>
      <c r="C35" s="276"/>
      <c r="D35" s="27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1"/>
    </row>
    <row r="36" spans="1:85">
      <c r="A36" s="3">
        <v>1</v>
      </c>
      <c r="B36" s="4" t="s">
        <v>225</v>
      </c>
      <c r="C36" s="4" t="s">
        <v>226</v>
      </c>
      <c r="D36" s="4">
        <v>1989</v>
      </c>
      <c r="E36" s="4" t="s">
        <v>35</v>
      </c>
      <c r="F36" s="4" t="s">
        <v>218</v>
      </c>
      <c r="G36" s="13">
        <v>1</v>
      </c>
      <c r="H36" s="9"/>
      <c r="I36" s="14"/>
      <c r="J36" s="17">
        <v>1</v>
      </c>
      <c r="K36" s="10"/>
      <c r="L36" s="18"/>
      <c r="M36" s="13"/>
      <c r="N36" s="9"/>
      <c r="O36" s="14"/>
      <c r="P36" s="17"/>
      <c r="Q36" s="10"/>
      <c r="R36" s="18"/>
      <c r="S36" s="13"/>
      <c r="T36" s="9"/>
      <c r="U36" s="14">
        <v>1</v>
      </c>
      <c r="V36" s="17"/>
      <c r="W36" s="10">
        <v>1</v>
      </c>
      <c r="X36" s="18"/>
      <c r="Y36" s="13"/>
      <c r="Z36" s="9"/>
      <c r="AA36" s="14"/>
      <c r="AB36" s="17"/>
      <c r="AC36" s="10"/>
      <c r="AD36" s="18"/>
      <c r="AE36" s="13"/>
      <c r="AF36" s="9"/>
      <c r="AG36" s="14"/>
      <c r="AH36" s="17"/>
      <c r="AI36" s="10"/>
      <c r="AJ36" s="18"/>
      <c r="AK36" s="13"/>
      <c r="AL36" s="9"/>
      <c r="AM36" s="14"/>
      <c r="AN36" s="17">
        <v>1</v>
      </c>
      <c r="AO36" s="10"/>
      <c r="AP36" s="18"/>
      <c r="AQ36" s="13"/>
      <c r="AR36" s="9"/>
      <c r="AS36" s="14"/>
      <c r="AT36" s="17"/>
      <c r="AU36" s="10"/>
      <c r="AV36" s="18"/>
      <c r="AW36" s="13"/>
      <c r="AX36" s="9"/>
      <c r="AY36" s="14">
        <v>1</v>
      </c>
      <c r="AZ36" s="17"/>
      <c r="BA36" s="10"/>
      <c r="BB36" s="18"/>
      <c r="BC36" s="13"/>
      <c r="BD36" s="9"/>
      <c r="BE36" s="14"/>
      <c r="BF36" s="17"/>
      <c r="BG36" s="10"/>
      <c r="BH36" s="18"/>
      <c r="BI36" s="13"/>
      <c r="BJ36" s="9">
        <v>1</v>
      </c>
      <c r="BK36" s="14"/>
      <c r="BL36" s="17"/>
      <c r="BM36" s="10"/>
      <c r="BN36" s="18"/>
      <c r="BO36" s="13"/>
      <c r="BP36" s="9"/>
      <c r="BQ36" s="14"/>
      <c r="BR36" s="17">
        <v>1</v>
      </c>
      <c r="BS36" s="10"/>
      <c r="BT36" s="18"/>
      <c r="BU36" s="13"/>
      <c r="BV36" s="9"/>
      <c r="BW36" s="14">
        <v>1</v>
      </c>
      <c r="BX36" s="17"/>
      <c r="BY36" s="10"/>
      <c r="BZ36" s="18"/>
      <c r="CA36" s="13"/>
      <c r="CB36" s="9"/>
      <c r="CC36" s="14"/>
      <c r="CD36" s="17"/>
      <c r="CE36" s="10"/>
      <c r="CF36" s="18"/>
      <c r="CG36" s="8">
        <f>$G$6*G36+$H$6*H36+$I$6*I36+$J$6*J36+$K$6*K36+$L$6*L36+$M$6*M36+$N$6*N36+$O$6*O36+$P$6*P36+$Q$6*Q36+$R$6*R36+$S$6*S36+$T$6*T36+$U$6*U36+$V$6*V36+$W$6*W36+$X$6*X36+$Y$6*Y36+$Z$6*Z36+$AA$6*AA36+$AB$6*AB36+$AC$6*AC36+$AD$6*AD36+$AE$6*AE36+$AF$6*AF36+$AG$6*AG36+$AH$6*AH36+$AI$6*AI36+$AJ$6*AJ36+$AK$6*AK36+$AL$6*AL36+$AM$6*AM36+$AN$6*AN36+$AO$6*AO36+$AP$6*AP36+$AQ$6*AQ36+$AR$6*AR36+$AS$6*AS36+$AT$6*AT36+$AU$6*AU36+$AV$6*AV36+$AW$6*AW36+$AX$6*AX36+$AY$6*AY36+$AZ$6*AZ36+$BA$6*BA36+$BB$6*BB36+$BC$6*BC36+$BD$6*BD36+$BE$6*BE36+$BF$6*BF36+$BG$6*BG36+$BH$6*BH36+BI36*$BI$6+BJ36*$BJ$6+BK36*$BK$6+BL36*$BL$6+BM36*$BM$6+BN36*$BN$6+BO36*$BO$6+BP36*$BP$6+BQ36*$BQ$6+BR36*$BR$6+BS36*$BS$6+BT36*$BT$6+BU36*$BU$6+BV36*$BV$6+BW36*$BW$6+BX36*$BX$6+BY36*$BY$6+BZ36*$BZ$6+CA36*$CA$6+CB36*$CB$6+CC36*$CC$6+CD36*$CD$6+CE36*$CE$6+CF36*$CF$6</f>
        <v>69</v>
      </c>
    </row>
    <row r="37" spans="1:85" ht="15" customHeight="1">
      <c r="A37" s="3">
        <v>2</v>
      </c>
      <c r="B37" s="4" t="s">
        <v>36</v>
      </c>
      <c r="C37" s="4" t="s">
        <v>224</v>
      </c>
      <c r="D37" s="4">
        <v>1986</v>
      </c>
      <c r="E37" s="4" t="s">
        <v>35</v>
      </c>
      <c r="F37" s="4" t="s">
        <v>119</v>
      </c>
      <c r="G37" s="13">
        <v>1</v>
      </c>
      <c r="H37" s="9"/>
      <c r="I37" s="14"/>
      <c r="J37" s="17">
        <v>1</v>
      </c>
      <c r="K37" s="10"/>
      <c r="L37" s="18"/>
      <c r="M37" s="13"/>
      <c r="N37" s="9"/>
      <c r="O37" s="14"/>
      <c r="P37" s="17"/>
      <c r="Q37" s="10"/>
      <c r="R37" s="18"/>
      <c r="S37" s="13"/>
      <c r="T37" s="9">
        <v>1</v>
      </c>
      <c r="U37" s="14"/>
      <c r="V37" s="17"/>
      <c r="W37" s="10">
        <v>1</v>
      </c>
      <c r="X37" s="18"/>
      <c r="Y37" s="13"/>
      <c r="Z37" s="9"/>
      <c r="AA37" s="14"/>
      <c r="AB37" s="17"/>
      <c r="AC37" s="10"/>
      <c r="AD37" s="18"/>
      <c r="AE37" s="13"/>
      <c r="AF37" s="9"/>
      <c r="AG37" s="14"/>
      <c r="AH37" s="17"/>
      <c r="AI37" s="10"/>
      <c r="AJ37" s="18"/>
      <c r="AK37" s="13"/>
      <c r="AL37" s="9"/>
      <c r="AM37" s="14"/>
      <c r="AN37" s="17">
        <v>1</v>
      </c>
      <c r="AO37" s="10"/>
      <c r="AP37" s="18"/>
      <c r="AQ37" s="13"/>
      <c r="AR37" s="9"/>
      <c r="AS37" s="14"/>
      <c r="AT37" s="17"/>
      <c r="AU37" s="10"/>
      <c r="AV37" s="18"/>
      <c r="AW37" s="13"/>
      <c r="AX37" s="9"/>
      <c r="AY37" s="14"/>
      <c r="AZ37" s="17"/>
      <c r="BA37" s="10"/>
      <c r="BB37" s="18"/>
      <c r="BC37" s="13"/>
      <c r="BD37" s="9"/>
      <c r="BE37" s="14"/>
      <c r="BF37" s="17"/>
      <c r="BG37" s="10"/>
      <c r="BH37" s="18"/>
      <c r="BI37" s="13"/>
      <c r="BJ37" s="9">
        <v>1</v>
      </c>
      <c r="BK37" s="14"/>
      <c r="BL37" s="17"/>
      <c r="BM37" s="10"/>
      <c r="BN37" s="18"/>
      <c r="BO37" s="13"/>
      <c r="BP37" s="9">
        <v>1</v>
      </c>
      <c r="BQ37" s="14"/>
      <c r="BR37" s="17"/>
      <c r="BS37" s="10">
        <v>1</v>
      </c>
      <c r="BT37" s="18"/>
      <c r="BU37" s="13"/>
      <c r="BV37" s="9">
        <v>1</v>
      </c>
      <c r="BW37" s="14"/>
      <c r="BX37" s="17"/>
      <c r="BY37" s="10"/>
      <c r="BZ37" s="18"/>
      <c r="CA37" s="13"/>
      <c r="CB37" s="9"/>
      <c r="CC37" s="14"/>
      <c r="CD37" s="17"/>
      <c r="CE37" s="10"/>
      <c r="CF37" s="18"/>
      <c r="CG37" s="8">
        <f>$G$6*G37+$H$6*H37+$I$6*I37+$J$6*J37+$K$6*K37+$L$6*L37+$M$6*M37+$N$6*N37+$O$6*O37+$P$6*P37+$Q$6*Q37+$R$6*R37+$S$6*S37+$T$6*T37+$U$6*U37+$V$6*V37+$W$6*W37+$X$6*X37+$Y$6*Y37+$Z$6*Z37+$AA$6*AA37+$AB$6*AB37+$AC$6*AC37+$AD$6*AD37+$AE$6*AE37+$AF$6*AF37+$AG$6*AG37+$AH$6*AH37+$AI$6*AI37+$AJ$6*AJ37+$AK$6*AK37+$AL$6*AL37+$AM$6*AM37+$AN$6*AN37+$AO$6*AO37+$AP$6*AP37+$AQ$6*AQ37+$AR$6*AR37+$AS$6*AS37+$AT$6*AT37+$AU$6*AU37+$AV$6*AV37+$AW$6*AW37+$AX$6*AX37+$AY$6*AY37+$AZ$6*AZ37+$BA$6*BA37+$BB$6*BB37+$BC$6*BC37+$BD$6*BD37+$BE$6*BE37+$BF$6*BF37+$BG$6*BG37+$BH$6*BH37+BI37*$BI$6+BJ37*$BJ$6+BK37*$BK$6+BL37*$BL$6+BM37*$BM$6+BN37*$BN$6+BO37*$BO$6+BP37*$BP$6+BQ37*$BQ$6+BR37*$BR$6+BS37*$BS$6+BT37*$BT$6+BU37*$BU$6+BV37*$BV$6+BW37*$BW$6+BX37*$BX$6+BY37*$BY$6+BZ37*$BZ$6+CA37*$CA$6+CB37*$CB$6+CC37*$CC$6+CD37*$CD$6+CE37*$CE$6+CF37*$CF$6</f>
        <v>60</v>
      </c>
    </row>
    <row r="38" spans="1:85" s="21" customFormat="1">
      <c r="A38" s="20"/>
      <c r="D38" s="22"/>
      <c r="E38" s="22"/>
      <c r="F38" s="22"/>
    </row>
    <row r="39" spans="1:85" s="21" customFormat="1">
      <c r="A39" s="20"/>
      <c r="D39" s="22"/>
      <c r="E39" s="22"/>
      <c r="F39" s="22"/>
    </row>
    <row r="40" spans="1:85" s="21" customFormat="1">
      <c r="A40" s="20"/>
      <c r="D40" s="22"/>
      <c r="E40" s="22"/>
      <c r="F40" s="22"/>
    </row>
    <row r="41" spans="1:85" s="21" customFormat="1">
      <c r="A41" s="20"/>
      <c r="D41" s="22"/>
      <c r="E41" s="22"/>
      <c r="F41" s="22"/>
    </row>
    <row r="42" spans="1:85" s="21" customFormat="1">
      <c r="A42" s="20"/>
      <c r="D42" s="22"/>
      <c r="E42" s="22"/>
      <c r="F42" s="22"/>
    </row>
    <row r="43" spans="1:85" s="21" customFormat="1">
      <c r="A43" s="20"/>
      <c r="D43" s="22"/>
      <c r="E43" s="22"/>
      <c r="F43" s="22"/>
    </row>
    <row r="44" spans="1:85" s="21" customFormat="1">
      <c r="A44" s="20"/>
      <c r="D44" s="22"/>
      <c r="E44" s="22"/>
      <c r="F44" s="22"/>
    </row>
    <row r="45" spans="1:85" s="21" customFormat="1">
      <c r="A45" s="20"/>
      <c r="D45" s="22"/>
      <c r="E45" s="22"/>
      <c r="F45" s="22"/>
    </row>
    <row r="46" spans="1:85" s="21" customFormat="1">
      <c r="A46" s="20"/>
      <c r="D46" s="22"/>
      <c r="E46" s="22"/>
      <c r="F46" s="22"/>
    </row>
    <row r="47" spans="1:85" s="21" customFormat="1">
      <c r="A47" s="20"/>
      <c r="D47" s="22"/>
      <c r="E47" s="22"/>
      <c r="F47" s="22"/>
    </row>
    <row r="48" spans="1:85" s="21" customFormat="1">
      <c r="A48" s="20"/>
      <c r="D48" s="22"/>
      <c r="E48" s="22"/>
      <c r="F48" s="22"/>
    </row>
    <row r="49" spans="1:6" s="21" customFormat="1">
      <c r="A49" s="20"/>
      <c r="D49" s="22"/>
      <c r="E49" s="22"/>
      <c r="F49" s="22"/>
    </row>
    <row r="50" spans="1:6" s="21" customFormat="1">
      <c r="A50" s="20"/>
      <c r="D50" s="22"/>
      <c r="E50" s="22"/>
      <c r="F50" s="22"/>
    </row>
    <row r="51" spans="1:6" s="21" customFormat="1">
      <c r="A51" s="20"/>
      <c r="D51" s="22"/>
      <c r="E51" s="22"/>
      <c r="F51" s="22"/>
    </row>
    <row r="52" spans="1:6" s="21" customFormat="1">
      <c r="A52" s="20"/>
      <c r="D52" s="22"/>
      <c r="E52" s="22"/>
      <c r="F52" s="22"/>
    </row>
    <row r="53" spans="1:6" s="21" customFormat="1">
      <c r="A53" s="20"/>
      <c r="D53" s="22"/>
      <c r="E53" s="22"/>
      <c r="F53" s="22"/>
    </row>
  </sheetData>
  <sortState ref="B52:CG53">
    <sortCondition descending="1" ref="CG52:CG53"/>
  </sortState>
  <mergeCells count="73">
    <mergeCell ref="A29:D29"/>
    <mergeCell ref="A35:D35"/>
    <mergeCell ref="CA26:CC26"/>
    <mergeCell ref="CD26:CF26"/>
    <mergeCell ref="A27:A28"/>
    <mergeCell ref="B27:B28"/>
    <mergeCell ref="C27:C28"/>
    <mergeCell ref="D27:D28"/>
    <mergeCell ref="E27:E28"/>
    <mergeCell ref="F27:F28"/>
    <mergeCell ref="BL26:BN26"/>
    <mergeCell ref="BO26:BQ26"/>
    <mergeCell ref="BR26:BT26"/>
    <mergeCell ref="BU26:BW26"/>
    <mergeCell ref="BX26:BZ26"/>
    <mergeCell ref="AW26:AY26"/>
    <mergeCell ref="AZ26:BB26"/>
    <mergeCell ref="BC26:BE26"/>
    <mergeCell ref="BF26:BH26"/>
    <mergeCell ref="BI26:BK26"/>
    <mergeCell ref="AH26:AJ26"/>
    <mergeCell ref="AK26:AM26"/>
    <mergeCell ref="AN26:AP26"/>
    <mergeCell ref="AQ26:AS26"/>
    <mergeCell ref="AT26:AV26"/>
    <mergeCell ref="S26:U26"/>
    <mergeCell ref="V26:X26"/>
    <mergeCell ref="Y26:AA26"/>
    <mergeCell ref="AB26:AD26"/>
    <mergeCell ref="AE26:AG26"/>
    <mergeCell ref="A26:D26"/>
    <mergeCell ref="G26:I26"/>
    <mergeCell ref="J26:L26"/>
    <mergeCell ref="M26:O26"/>
    <mergeCell ref="P26:R26"/>
    <mergeCell ref="A1:D1"/>
    <mergeCell ref="A2:D2"/>
    <mergeCell ref="A3:D3"/>
    <mergeCell ref="A4:D4"/>
    <mergeCell ref="B5:B6"/>
    <mergeCell ref="C5:C6"/>
    <mergeCell ref="D5:D6"/>
    <mergeCell ref="A15:D15"/>
    <mergeCell ref="BR4:BT4"/>
    <mergeCell ref="BU4:BW4"/>
    <mergeCell ref="AW4:AY4"/>
    <mergeCell ref="AZ4:BB4"/>
    <mergeCell ref="BC4:BE4"/>
    <mergeCell ref="BF4:BH4"/>
    <mergeCell ref="BI4:BK4"/>
    <mergeCell ref="AN4:AP4"/>
    <mergeCell ref="AQ4:AS4"/>
    <mergeCell ref="AT4:AV4"/>
    <mergeCell ref="BL4:BN4"/>
    <mergeCell ref="BO4:BQ4"/>
    <mergeCell ref="AH4:AJ4"/>
    <mergeCell ref="AK4:AM4"/>
    <mergeCell ref="CD4:CF4"/>
    <mergeCell ref="A7:D7"/>
    <mergeCell ref="BX4:BZ4"/>
    <mergeCell ref="V4:X4"/>
    <mergeCell ref="Y4:AA4"/>
    <mergeCell ref="AB4:AD4"/>
    <mergeCell ref="AE4:AG4"/>
    <mergeCell ref="G4:I4"/>
    <mergeCell ref="J4:L4"/>
    <mergeCell ref="M4:O4"/>
    <mergeCell ref="P4:R4"/>
    <mergeCell ref="A5:A6"/>
    <mergeCell ref="E5:E6"/>
    <mergeCell ref="S4:U4"/>
    <mergeCell ref="F5:F6"/>
    <mergeCell ref="CA4:CC4"/>
  </mergeCells>
  <pageMargins left="0.25" right="0.25" top="0.75" bottom="0.75" header="0.3" footer="0.3"/>
  <pageSetup paperSize="9" scale="77" orientation="landscape" verticalDpi="0" r:id="rId1"/>
  <colBreaks count="2" manualBreakCount="2">
    <brk id="30" max="1048575" man="1"/>
    <brk id="8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FD55"/>
  <sheetViews>
    <sheetView topLeftCell="AM17" workbookViewId="0">
      <selection activeCell="E44" sqref="E44"/>
    </sheetView>
  </sheetViews>
  <sheetFormatPr defaultRowHeight="15"/>
  <cols>
    <col min="1" max="1" width="6.140625" style="1" customWidth="1"/>
    <col min="2" max="2" width="11.140625" customWidth="1"/>
    <col min="3" max="3" width="13.5703125" customWidth="1"/>
    <col min="4" max="4" width="9" style="2" customWidth="1"/>
    <col min="5" max="5" width="11.140625" style="2" customWidth="1"/>
    <col min="6" max="6" width="16.28515625" style="2" customWidth="1"/>
    <col min="7" max="33" width="3.7109375" customWidth="1"/>
    <col min="34" max="34" width="4.85546875" customWidth="1"/>
    <col min="35" max="35" width="3.7109375" customWidth="1"/>
    <col min="36" max="36" width="4.7109375" customWidth="1"/>
    <col min="37" max="45" width="3.7109375" customWidth="1"/>
    <col min="46" max="48" width="4.42578125" customWidth="1"/>
    <col min="49" max="63" width="3.7109375" customWidth="1"/>
    <col min="64" max="64" width="4.85546875" customWidth="1"/>
    <col min="65" max="65" width="3.7109375" customWidth="1"/>
    <col min="66" max="66" width="5.42578125" customWidth="1"/>
    <col min="67" max="67" width="4.7109375" customWidth="1"/>
    <col min="68" max="68" width="3.7109375" customWidth="1"/>
    <col min="69" max="69" width="5" customWidth="1"/>
    <col min="70" max="75" width="3.7109375" customWidth="1"/>
    <col min="76" max="84" width="3.7109375" hidden="1" customWidth="1"/>
  </cols>
  <sheetData>
    <row r="1" spans="1:85 16384:16384" s="21" customFormat="1" ht="18.75">
      <c r="A1" s="255" t="s">
        <v>13</v>
      </c>
      <c r="B1" s="255"/>
      <c r="C1" s="255"/>
      <c r="D1" s="255"/>
    </row>
    <row r="2" spans="1:85 16384:16384" s="21" customFormat="1" ht="18.75">
      <c r="A2" s="256">
        <v>42147</v>
      </c>
      <c r="B2" s="255"/>
      <c r="C2" s="255"/>
      <c r="D2" s="255"/>
    </row>
    <row r="3" spans="1:85 16384:16384" s="21" customFormat="1" ht="19.5" thickBot="1">
      <c r="A3" s="298" t="s">
        <v>86</v>
      </c>
      <c r="B3" s="298"/>
      <c r="C3" s="298"/>
      <c r="D3" s="298"/>
      <c r="E3" s="21" t="s">
        <v>117</v>
      </c>
    </row>
    <row r="4" spans="1:85 16384:16384" ht="15.75" thickBot="1">
      <c r="A4" s="301" t="s">
        <v>7</v>
      </c>
      <c r="B4" s="302"/>
      <c r="C4" s="302"/>
      <c r="D4" s="303"/>
      <c r="E4" s="52"/>
      <c r="F4" s="52"/>
      <c r="G4" s="262">
        <v>1</v>
      </c>
      <c r="H4" s="263"/>
      <c r="I4" s="264"/>
      <c r="J4" s="259">
        <v>2</v>
      </c>
      <c r="K4" s="260"/>
      <c r="L4" s="261"/>
      <c r="M4" s="262">
        <v>3</v>
      </c>
      <c r="N4" s="263"/>
      <c r="O4" s="264"/>
      <c r="P4" s="259">
        <v>4</v>
      </c>
      <c r="Q4" s="260"/>
      <c r="R4" s="261"/>
      <c r="S4" s="262">
        <v>5</v>
      </c>
      <c r="T4" s="263"/>
      <c r="U4" s="264"/>
      <c r="V4" s="259">
        <v>6</v>
      </c>
      <c r="W4" s="260"/>
      <c r="X4" s="261"/>
      <c r="Y4" s="262">
        <v>7</v>
      </c>
      <c r="Z4" s="263"/>
      <c r="AA4" s="264"/>
      <c r="AB4" s="259">
        <v>8</v>
      </c>
      <c r="AC4" s="260"/>
      <c r="AD4" s="261"/>
      <c r="AE4" s="262">
        <v>9</v>
      </c>
      <c r="AF4" s="263"/>
      <c r="AG4" s="264"/>
      <c r="AH4" s="259">
        <v>10</v>
      </c>
      <c r="AI4" s="260"/>
      <c r="AJ4" s="261"/>
      <c r="AK4" s="262">
        <v>11</v>
      </c>
      <c r="AL4" s="263"/>
      <c r="AM4" s="264"/>
      <c r="AN4" s="259">
        <v>12</v>
      </c>
      <c r="AO4" s="260"/>
      <c r="AP4" s="261"/>
      <c r="AQ4" s="262">
        <v>13</v>
      </c>
      <c r="AR4" s="263"/>
      <c r="AS4" s="264"/>
      <c r="AT4" s="259">
        <v>14</v>
      </c>
      <c r="AU4" s="260"/>
      <c r="AV4" s="261"/>
      <c r="AW4" s="262">
        <v>15</v>
      </c>
      <c r="AX4" s="263"/>
      <c r="AY4" s="264"/>
      <c r="AZ4" s="259">
        <v>16</v>
      </c>
      <c r="BA4" s="260"/>
      <c r="BB4" s="261"/>
      <c r="BC4" s="262">
        <v>17</v>
      </c>
      <c r="BD4" s="263"/>
      <c r="BE4" s="264"/>
      <c r="BF4" s="259">
        <v>18</v>
      </c>
      <c r="BG4" s="260"/>
      <c r="BH4" s="261"/>
      <c r="BI4" s="262">
        <v>19</v>
      </c>
      <c r="BJ4" s="263"/>
      <c r="BK4" s="264"/>
      <c r="BL4" s="259">
        <v>20</v>
      </c>
      <c r="BM4" s="260"/>
      <c r="BN4" s="261"/>
      <c r="BO4" s="262">
        <v>21</v>
      </c>
      <c r="BP4" s="263"/>
      <c r="BQ4" s="264"/>
      <c r="BR4" s="259">
        <v>22</v>
      </c>
      <c r="BS4" s="260"/>
      <c r="BT4" s="261"/>
      <c r="BU4" s="262">
        <v>23</v>
      </c>
      <c r="BV4" s="263"/>
      <c r="BW4" s="264"/>
      <c r="BX4" s="259">
        <v>24</v>
      </c>
      <c r="BY4" s="260"/>
      <c r="BZ4" s="261"/>
      <c r="CA4" s="262">
        <v>25</v>
      </c>
      <c r="CB4" s="263"/>
      <c r="CC4" s="264"/>
      <c r="CD4" s="259">
        <v>26</v>
      </c>
      <c r="CE4" s="260"/>
      <c r="CF4" s="261"/>
      <c r="CG4" s="21"/>
      <c r="XFD4" s="21"/>
    </row>
    <row r="5" spans="1:85 16384:16384">
      <c r="A5" s="299"/>
      <c r="B5" s="292" t="s">
        <v>0</v>
      </c>
      <c r="C5" s="296" t="s">
        <v>1</v>
      </c>
      <c r="D5" s="296" t="s">
        <v>2</v>
      </c>
      <c r="E5" s="291" t="s">
        <v>12</v>
      </c>
      <c r="F5" s="291" t="s">
        <v>112</v>
      </c>
      <c r="G5" s="11" t="s">
        <v>3</v>
      </c>
      <c r="H5" s="7" t="s">
        <v>4</v>
      </c>
      <c r="I5" s="12" t="s">
        <v>5</v>
      </c>
      <c r="J5" s="15" t="s">
        <v>3</v>
      </c>
      <c r="K5" s="6" t="s">
        <v>4</v>
      </c>
      <c r="L5" s="16" t="s">
        <v>5</v>
      </c>
      <c r="M5" s="11" t="s">
        <v>3</v>
      </c>
      <c r="N5" s="7" t="s">
        <v>4</v>
      </c>
      <c r="O5" s="12" t="s">
        <v>5</v>
      </c>
      <c r="P5" s="15" t="s">
        <v>3</v>
      </c>
      <c r="Q5" s="6" t="s">
        <v>4</v>
      </c>
      <c r="R5" s="16" t="s">
        <v>5</v>
      </c>
      <c r="S5" s="11" t="s">
        <v>3</v>
      </c>
      <c r="T5" s="7" t="s">
        <v>4</v>
      </c>
      <c r="U5" s="12" t="s">
        <v>5</v>
      </c>
      <c r="V5" s="15" t="s">
        <v>3</v>
      </c>
      <c r="W5" s="6" t="s">
        <v>4</v>
      </c>
      <c r="X5" s="16" t="s">
        <v>5</v>
      </c>
      <c r="Y5" s="11" t="s">
        <v>3</v>
      </c>
      <c r="Z5" s="7" t="s">
        <v>4</v>
      </c>
      <c r="AA5" s="12" t="s">
        <v>5</v>
      </c>
      <c r="AB5" s="15" t="s">
        <v>3</v>
      </c>
      <c r="AC5" s="6" t="s">
        <v>4</v>
      </c>
      <c r="AD5" s="16" t="s">
        <v>5</v>
      </c>
      <c r="AE5" s="11" t="s">
        <v>3</v>
      </c>
      <c r="AF5" s="7" t="s">
        <v>4</v>
      </c>
      <c r="AG5" s="12" t="s">
        <v>5</v>
      </c>
      <c r="AH5" s="15" t="s">
        <v>3</v>
      </c>
      <c r="AI5" s="6" t="s">
        <v>4</v>
      </c>
      <c r="AJ5" s="16" t="s">
        <v>5</v>
      </c>
      <c r="AK5" s="11" t="s">
        <v>3</v>
      </c>
      <c r="AL5" s="7" t="s">
        <v>4</v>
      </c>
      <c r="AM5" s="12" t="s">
        <v>5</v>
      </c>
      <c r="AN5" s="15" t="s">
        <v>3</v>
      </c>
      <c r="AO5" s="6" t="s">
        <v>4</v>
      </c>
      <c r="AP5" s="16" t="s">
        <v>5</v>
      </c>
      <c r="AQ5" s="11" t="s">
        <v>3</v>
      </c>
      <c r="AR5" s="7" t="s">
        <v>4</v>
      </c>
      <c r="AS5" s="12" t="s">
        <v>5</v>
      </c>
      <c r="AT5" s="15" t="s">
        <v>3</v>
      </c>
      <c r="AU5" s="6" t="s">
        <v>4</v>
      </c>
      <c r="AV5" s="16" t="s">
        <v>5</v>
      </c>
      <c r="AW5" s="11" t="s">
        <v>3</v>
      </c>
      <c r="AX5" s="7" t="s">
        <v>4</v>
      </c>
      <c r="AY5" s="12" t="s">
        <v>5</v>
      </c>
      <c r="AZ5" s="15" t="s">
        <v>3</v>
      </c>
      <c r="BA5" s="6" t="s">
        <v>4</v>
      </c>
      <c r="BB5" s="16" t="s">
        <v>5</v>
      </c>
      <c r="BC5" s="11" t="s">
        <v>3</v>
      </c>
      <c r="BD5" s="7" t="s">
        <v>4</v>
      </c>
      <c r="BE5" s="12" t="s">
        <v>5</v>
      </c>
      <c r="BF5" s="15" t="s">
        <v>3</v>
      </c>
      <c r="BG5" s="6" t="s">
        <v>4</v>
      </c>
      <c r="BH5" s="16" t="s">
        <v>5</v>
      </c>
      <c r="BI5" s="11" t="s">
        <v>3</v>
      </c>
      <c r="BJ5" s="7" t="s">
        <v>4</v>
      </c>
      <c r="BK5" s="12" t="s">
        <v>5</v>
      </c>
      <c r="BL5" s="15" t="s">
        <v>3</v>
      </c>
      <c r="BM5" s="6" t="s">
        <v>4</v>
      </c>
      <c r="BN5" s="16" t="s">
        <v>5</v>
      </c>
      <c r="BO5" s="11" t="s">
        <v>3</v>
      </c>
      <c r="BP5" s="7" t="s">
        <v>4</v>
      </c>
      <c r="BQ5" s="12" t="s">
        <v>5</v>
      </c>
      <c r="BR5" s="15" t="s">
        <v>3</v>
      </c>
      <c r="BS5" s="6" t="s">
        <v>4</v>
      </c>
      <c r="BT5" s="16" t="s">
        <v>5</v>
      </c>
      <c r="BU5" s="11" t="s">
        <v>3</v>
      </c>
      <c r="BV5" s="7" t="s">
        <v>4</v>
      </c>
      <c r="BW5" s="12" t="s">
        <v>5</v>
      </c>
      <c r="BX5" s="15" t="s">
        <v>3</v>
      </c>
      <c r="BY5" s="6" t="s">
        <v>4</v>
      </c>
      <c r="BZ5" s="16" t="s">
        <v>5</v>
      </c>
      <c r="CA5" s="11" t="s">
        <v>3</v>
      </c>
      <c r="CB5" s="7" t="s">
        <v>4</v>
      </c>
      <c r="CC5" s="12" t="s">
        <v>5</v>
      </c>
      <c r="CD5" s="15" t="s">
        <v>3</v>
      </c>
      <c r="CE5" s="6" t="s">
        <v>4</v>
      </c>
      <c r="CF5" s="16" t="s">
        <v>5</v>
      </c>
      <c r="CG5" s="21"/>
    </row>
    <row r="6" spans="1:85 16384:16384">
      <c r="A6" s="300"/>
      <c r="B6" s="293"/>
      <c r="C6" s="297"/>
      <c r="D6" s="297"/>
      <c r="E6" s="291"/>
      <c r="F6" s="291"/>
      <c r="G6" s="11">
        <v>5</v>
      </c>
      <c r="H6" s="7">
        <v>1</v>
      </c>
      <c r="I6" s="12">
        <v>2</v>
      </c>
      <c r="J6" s="15">
        <v>5</v>
      </c>
      <c r="K6" s="6">
        <v>1</v>
      </c>
      <c r="L6" s="16">
        <v>2</v>
      </c>
      <c r="M6" s="11">
        <v>45</v>
      </c>
      <c r="N6" s="7">
        <v>18</v>
      </c>
      <c r="O6" s="12">
        <v>36</v>
      </c>
      <c r="P6" s="15">
        <v>45</v>
      </c>
      <c r="Q6" s="6">
        <v>18</v>
      </c>
      <c r="R6" s="16">
        <v>36</v>
      </c>
      <c r="S6" s="11">
        <v>15</v>
      </c>
      <c r="T6" s="7">
        <v>6</v>
      </c>
      <c r="U6" s="12">
        <v>12</v>
      </c>
      <c r="V6" s="15">
        <v>9</v>
      </c>
      <c r="W6" s="6">
        <v>3</v>
      </c>
      <c r="X6" s="16">
        <v>6</v>
      </c>
      <c r="Y6" s="11">
        <v>59</v>
      </c>
      <c r="Z6" s="7">
        <v>24</v>
      </c>
      <c r="AA6" s="12">
        <v>48</v>
      </c>
      <c r="AB6" s="15">
        <v>23</v>
      </c>
      <c r="AC6" s="6">
        <v>9</v>
      </c>
      <c r="AD6" s="16">
        <v>18</v>
      </c>
      <c r="AE6" s="11">
        <v>33</v>
      </c>
      <c r="AF6" s="7">
        <v>13</v>
      </c>
      <c r="AG6" s="12">
        <v>26</v>
      </c>
      <c r="AH6" s="15">
        <v>131</v>
      </c>
      <c r="AI6" s="6">
        <v>50</v>
      </c>
      <c r="AJ6" s="16">
        <v>100</v>
      </c>
      <c r="AK6" s="11">
        <v>23</v>
      </c>
      <c r="AL6" s="7">
        <v>9</v>
      </c>
      <c r="AM6" s="12">
        <v>18</v>
      </c>
      <c r="AN6" s="15">
        <v>5</v>
      </c>
      <c r="AO6" s="6">
        <v>1</v>
      </c>
      <c r="AP6" s="16">
        <v>2</v>
      </c>
      <c r="AQ6" s="11">
        <v>93</v>
      </c>
      <c r="AR6" s="7">
        <v>39</v>
      </c>
      <c r="AS6" s="12">
        <v>78</v>
      </c>
      <c r="AT6" s="15">
        <v>59</v>
      </c>
      <c r="AU6" s="6">
        <v>24</v>
      </c>
      <c r="AV6" s="16">
        <v>48</v>
      </c>
      <c r="AW6" s="11">
        <v>23</v>
      </c>
      <c r="AX6" s="7">
        <v>9</v>
      </c>
      <c r="AY6" s="12">
        <v>18</v>
      </c>
      <c r="AZ6" s="15">
        <v>33</v>
      </c>
      <c r="BA6" s="6">
        <v>13</v>
      </c>
      <c r="BB6" s="16">
        <v>26</v>
      </c>
      <c r="BC6" s="11">
        <v>45</v>
      </c>
      <c r="BD6" s="7">
        <v>18</v>
      </c>
      <c r="BE6" s="12">
        <v>36</v>
      </c>
      <c r="BF6" s="15">
        <v>75</v>
      </c>
      <c r="BG6" s="6">
        <v>31</v>
      </c>
      <c r="BH6" s="16">
        <v>62</v>
      </c>
      <c r="BI6" s="11">
        <v>15</v>
      </c>
      <c r="BJ6" s="7">
        <v>6</v>
      </c>
      <c r="BK6" s="12">
        <v>12</v>
      </c>
      <c r="BL6" s="15">
        <v>201</v>
      </c>
      <c r="BM6" s="6">
        <v>75</v>
      </c>
      <c r="BN6" s="16">
        <v>150</v>
      </c>
      <c r="BO6" s="11">
        <v>59</v>
      </c>
      <c r="BP6" s="7">
        <v>24</v>
      </c>
      <c r="BQ6" s="12">
        <v>48</v>
      </c>
      <c r="BR6" s="15">
        <v>7</v>
      </c>
      <c r="BS6" s="6">
        <v>2</v>
      </c>
      <c r="BT6" s="16">
        <v>4</v>
      </c>
      <c r="BU6" s="11">
        <v>11</v>
      </c>
      <c r="BV6" s="7">
        <v>4</v>
      </c>
      <c r="BW6" s="12">
        <v>8</v>
      </c>
      <c r="BX6" s="15"/>
      <c r="BY6" s="6"/>
      <c r="BZ6" s="16"/>
      <c r="CA6" s="11"/>
      <c r="CB6" s="7"/>
      <c r="CC6" s="12"/>
      <c r="CD6" s="15"/>
      <c r="CE6" s="6"/>
      <c r="CF6" s="16"/>
      <c r="CG6" s="5" t="s">
        <v>6</v>
      </c>
    </row>
    <row r="7" spans="1:85 16384:16384">
      <c r="A7" s="275" t="s">
        <v>24</v>
      </c>
      <c r="B7" s="276"/>
      <c r="C7" s="276"/>
      <c r="D7" s="27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1"/>
    </row>
    <row r="8" spans="1:85 16384:16384">
      <c r="A8" s="3">
        <v>1</v>
      </c>
      <c r="B8" s="4" t="s">
        <v>250</v>
      </c>
      <c r="C8" s="4" t="s">
        <v>251</v>
      </c>
      <c r="D8" s="4">
        <v>1997</v>
      </c>
      <c r="E8" s="4" t="s">
        <v>22</v>
      </c>
      <c r="F8" s="4" t="s">
        <v>124</v>
      </c>
      <c r="G8" s="13">
        <v>1</v>
      </c>
      <c r="H8" s="9"/>
      <c r="I8" s="14"/>
      <c r="J8" s="17">
        <v>1</v>
      </c>
      <c r="K8" s="10"/>
      <c r="L8" s="19"/>
      <c r="M8" s="13"/>
      <c r="N8" s="9">
        <v>1</v>
      </c>
      <c r="O8" s="14"/>
      <c r="P8" s="17"/>
      <c r="Q8" s="10"/>
      <c r="R8" s="19">
        <v>1</v>
      </c>
      <c r="S8" s="13">
        <v>1</v>
      </c>
      <c r="T8" s="9"/>
      <c r="U8" s="14"/>
      <c r="V8" s="17">
        <v>1</v>
      </c>
      <c r="W8" s="10"/>
      <c r="X8" s="19"/>
      <c r="Y8" s="13">
        <v>1</v>
      </c>
      <c r="Z8" s="9"/>
      <c r="AA8" s="14"/>
      <c r="AB8" s="17">
        <v>1</v>
      </c>
      <c r="AC8" s="10"/>
      <c r="AD8" s="19"/>
      <c r="AE8" s="13">
        <v>1</v>
      </c>
      <c r="AF8" s="9"/>
      <c r="AG8" s="14"/>
      <c r="AH8" s="17"/>
      <c r="AI8" s="10">
        <v>1</v>
      </c>
      <c r="AJ8" s="19"/>
      <c r="AK8" s="13">
        <v>1</v>
      </c>
      <c r="AL8" s="9"/>
      <c r="AM8" s="14"/>
      <c r="AN8" s="17">
        <v>1</v>
      </c>
      <c r="AO8" s="10"/>
      <c r="AP8" s="19"/>
      <c r="AQ8" s="13"/>
      <c r="AR8" s="9"/>
      <c r="AS8" s="14"/>
      <c r="AT8" s="17">
        <v>1</v>
      </c>
      <c r="AU8" s="10"/>
      <c r="AV8" s="19"/>
      <c r="AW8" s="13">
        <v>1</v>
      </c>
      <c r="AX8" s="9"/>
      <c r="AY8" s="14"/>
      <c r="AZ8" s="17">
        <v>1</v>
      </c>
      <c r="BA8" s="10"/>
      <c r="BB8" s="19"/>
      <c r="BC8" s="13"/>
      <c r="BD8" s="9">
        <v>1</v>
      </c>
      <c r="BE8" s="14"/>
      <c r="BF8" s="17"/>
      <c r="BG8" s="10"/>
      <c r="BH8" s="19"/>
      <c r="BI8" s="13">
        <v>1</v>
      </c>
      <c r="BJ8" s="9"/>
      <c r="BK8" s="14"/>
      <c r="BL8" s="17"/>
      <c r="BM8" s="10"/>
      <c r="BN8" s="19"/>
      <c r="BO8" s="13">
        <v>1</v>
      </c>
      <c r="BP8" s="9"/>
      <c r="BQ8" s="14"/>
      <c r="BR8" s="17">
        <v>1</v>
      </c>
      <c r="BS8" s="10"/>
      <c r="BT8" s="19"/>
      <c r="BU8" s="13">
        <v>1</v>
      </c>
      <c r="BV8" s="9"/>
      <c r="BW8" s="14"/>
      <c r="BX8" s="17"/>
      <c r="BY8" s="10"/>
      <c r="BZ8" s="19"/>
      <c r="CA8" s="13"/>
      <c r="CB8" s="9"/>
      <c r="CC8" s="14"/>
      <c r="CD8" s="17"/>
      <c r="CE8" s="10"/>
      <c r="CF8" s="19"/>
      <c r="CG8" s="27">
        <f>$G$6*G8+$H$6*H8+$I$6*I8+$J$6*J8+$K$6*K8+$L$6*L8+$M$6*M8+$N$6*N8+$O$6*O8+$P$6*P8+$Q$6*Q8+$R$6*R8+$S$6*S8+$T$6*T8+$U$6*U8+$V$6*V8+$W$6*W8+$X$6*X8+$Y$6*Y8+$Z$6*Z8+$AA$6*AA8+$AB$6*AB8+$AC$6*AC8+$AD$6*AD8+$AE$6*AE8+$AF$6*AF8+$AG$6*AG8+$AH$6*AH8+$AI$6*AI8+$AJ$6*AJ8+$AK$6*AK8+$AL$6*AL8+$AM$6*AM8+$AN$6*AN8+$AO$6*AO8+$AP$6*AP8+$AQ$6*AQ8+$AR$6*AR8+$AS$6*AS8+$AT$6*AT8+$AU$6*AU8+$AV$6*AV8+$AW$6*AW8+$AX$6*AX8+$AY$6*AY8+$AZ$6*AZ8+$BA$6*BA8+$BB$6*BB8+$BC$6*BC8+$BD$6*BD8+$BE$6*BE8+$BF$6*BF8+$BG$6*BG8+$BH$6*BH8+$BI$6*BI8+$BJ$6*BJ8+$BK$6*BK8+BL8*$BL$6+BM8*$BM$6+BN8*$BN$6+BO8*$BO$6+BP8*$BP$6+BQ8*$BQ$6+BR8*$BR$6+BS8*$BS$6+BT8*$BT$6+BU8*$BU$6+BV8*$BV$6+BW8*$BW$6+BX8*$BX$6+BY8*$BY$6+BZ8*$BZ$6+CA8*$CA$6+CB8*$CB$6+CC8*$CC$6+CD8*$CD$6+CE8*$CE$6+CF8*$CF$6</f>
        <v>506</v>
      </c>
    </row>
    <row r="9" spans="1:85 16384:16384">
      <c r="A9" s="3">
        <v>2</v>
      </c>
      <c r="B9" s="4" t="s">
        <v>232</v>
      </c>
      <c r="C9" s="4" t="s">
        <v>233</v>
      </c>
      <c r="D9" s="4">
        <v>1997</v>
      </c>
      <c r="E9" s="4" t="s">
        <v>22</v>
      </c>
      <c r="F9" s="4" t="s">
        <v>234</v>
      </c>
      <c r="G9" s="13">
        <v>1</v>
      </c>
      <c r="H9" s="9"/>
      <c r="I9" s="14"/>
      <c r="J9" s="17">
        <v>1</v>
      </c>
      <c r="K9" s="10"/>
      <c r="L9" s="19"/>
      <c r="M9" s="13"/>
      <c r="N9" s="9">
        <v>1</v>
      </c>
      <c r="O9" s="14"/>
      <c r="P9" s="17"/>
      <c r="Q9" s="10"/>
      <c r="R9" s="19"/>
      <c r="S9" s="13">
        <v>1</v>
      </c>
      <c r="T9" s="9"/>
      <c r="U9" s="14"/>
      <c r="V9" s="17">
        <v>1</v>
      </c>
      <c r="W9" s="10"/>
      <c r="X9" s="19"/>
      <c r="Y9" s="13"/>
      <c r="Z9" s="9"/>
      <c r="AA9" s="14">
        <v>1</v>
      </c>
      <c r="AB9" s="17">
        <v>1</v>
      </c>
      <c r="AC9" s="10"/>
      <c r="AD9" s="19"/>
      <c r="AE9" s="13">
        <v>1</v>
      </c>
      <c r="AF9" s="9"/>
      <c r="AG9" s="14"/>
      <c r="AH9" s="17"/>
      <c r="AI9" s="10">
        <v>1</v>
      </c>
      <c r="AJ9" s="19"/>
      <c r="AK9" s="13">
        <v>1</v>
      </c>
      <c r="AL9" s="9"/>
      <c r="AM9" s="14"/>
      <c r="AN9" s="17">
        <v>1</v>
      </c>
      <c r="AO9" s="10"/>
      <c r="AP9" s="19"/>
      <c r="AQ9" s="13"/>
      <c r="AR9" s="9"/>
      <c r="AS9" s="14"/>
      <c r="AT9" s="17">
        <v>1</v>
      </c>
      <c r="AU9" s="10"/>
      <c r="AV9" s="19"/>
      <c r="AW9" s="13">
        <v>1</v>
      </c>
      <c r="AX9" s="9"/>
      <c r="AY9" s="14"/>
      <c r="AZ9" s="17">
        <v>1</v>
      </c>
      <c r="BA9" s="10"/>
      <c r="BB9" s="19"/>
      <c r="BC9" s="13"/>
      <c r="BD9" s="9">
        <v>1</v>
      </c>
      <c r="BE9" s="14"/>
      <c r="BF9" s="17"/>
      <c r="BG9" s="10"/>
      <c r="BH9" s="19"/>
      <c r="BI9" s="13">
        <v>1</v>
      </c>
      <c r="BJ9" s="9"/>
      <c r="BK9" s="14"/>
      <c r="BL9" s="17"/>
      <c r="BM9" s="10"/>
      <c r="BN9" s="19"/>
      <c r="BO9" s="13">
        <v>1</v>
      </c>
      <c r="BP9" s="9"/>
      <c r="BQ9" s="14"/>
      <c r="BR9" s="17">
        <v>1</v>
      </c>
      <c r="BS9" s="10"/>
      <c r="BT9" s="19"/>
      <c r="BU9" s="13">
        <v>1</v>
      </c>
      <c r="BV9" s="9"/>
      <c r="BW9" s="14"/>
      <c r="BX9" s="17"/>
      <c r="BY9" s="10"/>
      <c r="BZ9" s="19"/>
      <c r="CA9" s="13"/>
      <c r="CB9" s="9"/>
      <c r="CC9" s="14"/>
      <c r="CD9" s="17"/>
      <c r="CE9" s="10"/>
      <c r="CF9" s="19"/>
      <c r="CG9" s="27">
        <f>$G$6*G9+$H$6*H9+$I$6*I9+$J$6*J9+$K$6*K9+$L$6*L9+$M$6*M9+$N$6*N9+$O$6*O9+$P$6*P9+$Q$6*Q9+$R$6*R9+$S$6*S9+$T$6*T9+$U$6*U9+$V$6*V9+$W$6*W9+$X$6*X9+$Y$6*Y9+$Z$6*Z9+$AA$6*AA9+$AB$6*AB9+$AC$6*AC9+$AD$6*AD9+$AE$6*AE9+$AF$6*AF9+$AG$6*AG9+$AH$6*AH9+$AI$6*AI9+$AJ$6*AJ9+$AK$6*AK9+$AL$6*AL9+$AM$6*AM9+$AN$6*AN9+$AO$6*AO9+$AP$6*AP9+$AQ$6*AQ9+$AR$6*AR9+$AS$6*AS9+$AT$6*AT9+$AU$6*AU9+$AV$6*AV9+$AW$6*AW9+$AX$6*AX9+$AY$6*AY9+$AZ$6*AZ9+$BA$6*BA9+$BB$6*BB9+$BC$6*BC9+$BD$6*BD9+$BE$6*BE9+$BF$6*BF9+$BG$6*BG9+$BH$6*BH9+$BI$6*BI9+$BJ$6*BJ9+$BK$6*BK9+BL9*$BL$6+BM9*$BM$6+BN9*$BN$6+BO9*$BO$6+BP9*$BP$6+BQ9*$BQ$6+BR9*$BR$6+BS9*$BS$6+BT9*$BT$6+BU9*$BU$6+BV9*$BV$6+BW9*$BW$6+BX9*$BX$6+BY9*$BY$6+BZ9*$BZ$6+CA9*$CA$6+CB9*$CB$6+CC9*$CC$6+CD9*$CD$6+CE9*$CE$6+CF9*$CF$6</f>
        <v>459</v>
      </c>
    </row>
    <row r="10" spans="1:85 16384:16384">
      <c r="A10" s="3">
        <v>3</v>
      </c>
      <c r="B10" s="4" t="s">
        <v>78</v>
      </c>
      <c r="C10" s="4" t="s">
        <v>248</v>
      </c>
      <c r="D10" s="4">
        <v>1973</v>
      </c>
      <c r="E10" s="4" t="s">
        <v>28</v>
      </c>
      <c r="F10" s="4" t="s">
        <v>249</v>
      </c>
      <c r="G10" s="13">
        <v>1</v>
      </c>
      <c r="H10" s="9"/>
      <c r="I10" s="14"/>
      <c r="J10" s="17">
        <v>1</v>
      </c>
      <c r="K10" s="10"/>
      <c r="L10" s="19"/>
      <c r="M10" s="13"/>
      <c r="N10" s="9"/>
      <c r="O10" s="14"/>
      <c r="P10" s="17"/>
      <c r="Q10" s="10"/>
      <c r="R10" s="19"/>
      <c r="S10" s="13">
        <v>1</v>
      </c>
      <c r="T10" s="9"/>
      <c r="U10" s="14"/>
      <c r="V10" s="17">
        <v>1</v>
      </c>
      <c r="W10" s="10"/>
      <c r="X10" s="19"/>
      <c r="Y10" s="13"/>
      <c r="Z10" s="9">
        <v>1</v>
      </c>
      <c r="AA10" s="14"/>
      <c r="AB10" s="17"/>
      <c r="AC10" s="10"/>
      <c r="AD10" s="19">
        <v>1</v>
      </c>
      <c r="AE10" s="13"/>
      <c r="AF10" s="9"/>
      <c r="AG10" s="14">
        <v>1</v>
      </c>
      <c r="AH10" s="17"/>
      <c r="AI10" s="10"/>
      <c r="AJ10" s="19"/>
      <c r="AK10" s="13">
        <v>1</v>
      </c>
      <c r="AL10" s="9"/>
      <c r="AM10" s="14"/>
      <c r="AN10" s="17">
        <v>1</v>
      </c>
      <c r="AO10" s="10"/>
      <c r="AP10" s="19"/>
      <c r="AQ10" s="13"/>
      <c r="AR10" s="9"/>
      <c r="AS10" s="14"/>
      <c r="AT10" s="17"/>
      <c r="AU10" s="10"/>
      <c r="AV10" s="19">
        <v>1</v>
      </c>
      <c r="AW10" s="13">
        <v>1</v>
      </c>
      <c r="AX10" s="9"/>
      <c r="AY10" s="14"/>
      <c r="AZ10" s="17"/>
      <c r="BA10" s="10"/>
      <c r="BB10" s="19">
        <v>1</v>
      </c>
      <c r="BC10" s="13"/>
      <c r="BD10" s="9">
        <v>1</v>
      </c>
      <c r="BE10" s="14"/>
      <c r="BF10" s="17"/>
      <c r="BG10" s="10"/>
      <c r="BH10" s="19"/>
      <c r="BI10" s="13"/>
      <c r="BJ10" s="9"/>
      <c r="BK10" s="14">
        <v>1</v>
      </c>
      <c r="BL10" s="17"/>
      <c r="BM10" s="10"/>
      <c r="BN10" s="19"/>
      <c r="BO10" s="13">
        <v>1</v>
      </c>
      <c r="BP10" s="9"/>
      <c r="BQ10" s="14"/>
      <c r="BR10" s="17">
        <v>1</v>
      </c>
      <c r="BS10" s="10"/>
      <c r="BT10" s="19"/>
      <c r="BU10" s="13">
        <v>1</v>
      </c>
      <c r="BV10" s="9"/>
      <c r="BW10" s="14"/>
      <c r="BX10" s="17"/>
      <c r="BY10" s="10"/>
      <c r="BZ10" s="19"/>
      <c r="CA10" s="13"/>
      <c r="CB10" s="9"/>
      <c r="CC10" s="14"/>
      <c r="CD10" s="17"/>
      <c r="CE10" s="10"/>
      <c r="CF10" s="19"/>
      <c r="CG10" s="27">
        <f>$G$6*G10+$H$6*H10+$I$6*I10+$J$6*J10+$K$6*K10+$L$6*L10+$M$6*M10+$N$6*N10+$O$6*O10+$P$6*P10+$Q$6*Q10+$R$6*R10+$S$6*S10+$T$6*T10+$U$6*U10+$V$6*V10+$W$6*W10+$X$6*X10+$Y$6*Y10+$Z$6*Z10+$AA$6*AA10+$AB$6*AB10+$AC$6*AC10+$AD$6*AD10+$AE$6*AE10+$AF$6*AF10+$AG$6*AG10+$AH$6*AH10+$AI$6*AI10+$AJ$6*AJ10+$AK$6*AK10+$AL$6*AL10+$AM$6*AM10+$AN$6*AN10+$AO$6*AO10+$AP$6*AP10+$AQ$6*AQ10+$AR$6*AR10+$AS$6*AS10+$AT$6*AT10+$AU$6*AU10+$AV$6*AV10+$AW$6*AW10+$AX$6*AX10+$AY$6*AY10+$AZ$6*AZ10+$BA$6*BA10+$BB$6*BB10+$BC$6*BC10+$BD$6*BD10+$BE$6*BE10+$BF$6*BF10+$BG$6*BG10+$BH$6*BH10+$BI$6*BI10+$BJ$6*BJ10+$BK$6*BK10+BL10*$BL$6+BM10*$BM$6+BN10*$BN$6+BO10*$BO$6+BP10*$BP$6+BQ10*$BQ$6+BR10*$BR$6+BS10*$BS$6+BT10*$BT$6+BU10*$BU$6+BV10*$BV$6+BW10*$BW$6+BX10*$BX$6+BY10*$BY$6+BZ10*$BZ$6+CA10*$CA$6+CB10*$CB$6+CC10*$CC$6+CD10*$CD$6+CE10*$CE$6+CF10*$CF$6</f>
        <v>334</v>
      </c>
    </row>
    <row r="11" spans="1:85 16384:16384">
      <c r="A11" s="3">
        <v>4</v>
      </c>
      <c r="B11" s="4" t="s">
        <v>254</v>
      </c>
      <c r="C11" s="4" t="s">
        <v>255</v>
      </c>
      <c r="D11" s="4">
        <v>2001</v>
      </c>
      <c r="E11" s="4" t="s">
        <v>22</v>
      </c>
      <c r="F11" s="4" t="s">
        <v>124</v>
      </c>
      <c r="G11" s="13">
        <v>1</v>
      </c>
      <c r="H11" s="9"/>
      <c r="I11" s="14"/>
      <c r="J11" s="17">
        <v>1</v>
      </c>
      <c r="K11" s="10"/>
      <c r="L11" s="19"/>
      <c r="M11" s="13"/>
      <c r="N11" s="9"/>
      <c r="O11" s="14"/>
      <c r="P11" s="17"/>
      <c r="Q11" s="10"/>
      <c r="R11" s="19"/>
      <c r="S11" s="13">
        <v>1</v>
      </c>
      <c r="T11" s="9"/>
      <c r="U11" s="14"/>
      <c r="V11" s="17">
        <v>1</v>
      </c>
      <c r="W11" s="10"/>
      <c r="X11" s="19"/>
      <c r="Y11" s="13"/>
      <c r="Z11" s="9">
        <v>1</v>
      </c>
      <c r="AA11" s="14"/>
      <c r="AB11" s="17"/>
      <c r="AC11" s="10">
        <v>1</v>
      </c>
      <c r="AD11" s="19"/>
      <c r="AE11" s="13"/>
      <c r="AF11" s="9">
        <v>1</v>
      </c>
      <c r="AG11" s="14"/>
      <c r="AH11" s="17"/>
      <c r="AI11" s="10"/>
      <c r="AJ11" s="19"/>
      <c r="AK11" s="13">
        <v>1</v>
      </c>
      <c r="AL11" s="9"/>
      <c r="AM11" s="14"/>
      <c r="AN11" s="17">
        <v>1</v>
      </c>
      <c r="AO11" s="10"/>
      <c r="AP11" s="19"/>
      <c r="AQ11" s="13"/>
      <c r="AR11" s="9"/>
      <c r="AS11" s="14"/>
      <c r="AT11" s="17"/>
      <c r="AU11" s="10">
        <v>1</v>
      </c>
      <c r="AV11" s="19"/>
      <c r="AW11" s="13">
        <v>1</v>
      </c>
      <c r="AX11" s="9"/>
      <c r="AY11" s="14"/>
      <c r="AZ11" s="17"/>
      <c r="BA11" s="10">
        <v>1</v>
      </c>
      <c r="BB11" s="19"/>
      <c r="BC11" s="13"/>
      <c r="BD11" s="9">
        <v>1</v>
      </c>
      <c r="BE11" s="14"/>
      <c r="BF11" s="17"/>
      <c r="BG11" s="10"/>
      <c r="BH11" s="19"/>
      <c r="BI11" s="13">
        <v>1</v>
      </c>
      <c r="BJ11" s="9"/>
      <c r="BK11" s="14"/>
      <c r="BL11" s="17"/>
      <c r="BM11" s="10"/>
      <c r="BN11" s="19"/>
      <c r="BO11" s="13">
        <v>1</v>
      </c>
      <c r="BP11" s="9"/>
      <c r="BQ11" s="14"/>
      <c r="BR11" s="17">
        <v>1</v>
      </c>
      <c r="BS11" s="10"/>
      <c r="BT11" s="19"/>
      <c r="BU11" s="13">
        <v>1</v>
      </c>
      <c r="BV11" s="9"/>
      <c r="BW11" s="14"/>
      <c r="BX11" s="17"/>
      <c r="BY11" s="10"/>
      <c r="BZ11" s="19"/>
      <c r="CA11" s="13"/>
      <c r="CB11" s="9"/>
      <c r="CC11" s="14"/>
      <c r="CD11" s="17"/>
      <c r="CE11" s="10"/>
      <c r="CF11" s="19"/>
      <c r="CG11" s="27">
        <f>$G$6*G11+$H$6*H11+$I$6*I11+$J$6*J11+$K$6*K11+$L$6*L11+$M$6*M11+$N$6*N11+$O$6*O11+$P$6*P11+$Q$6*Q11+$R$6*R11+$S$6*S11+$T$6*T11+$U$6*U11+$V$6*V11+$W$6*W11+$X$6*X11+$Y$6*Y11+$Z$6*Z11+$AA$6*AA11+$AB$6*AB11+$AC$6*AC11+$AD$6*AD11+$AE$6*AE11+$AF$6*AF11+$AG$6*AG11+$AH$6*AH11+$AI$6*AI11+$AJ$6*AJ11+$AK$6*AK11+$AL$6*AL11+$AM$6*AM11+$AN$6*AN11+$AO$6*AO11+$AP$6*AP11+$AQ$6*AQ11+$AR$6*AR11+$AS$6*AS11+$AT$6*AT11+$AU$6*AU11+$AV$6*AV11+$AW$6*AW11+$AX$6*AX11+$AY$6*AY11+$AZ$6*AZ11+$BA$6*BA11+$BB$6*BB11+$BC$6*BC11+$BD$6*BD11+$BE$6*BE11+$BF$6*BF11+$BG$6*BG11+$BH$6*BH11+$BI$6*BI11+$BJ$6*BJ11+$BK$6*BK11+BL11*$BL$6+BM11*$BM$6+BN11*$BN$6+BO11*$BO$6+BP11*$BP$6+BQ11*$BQ$6+BR11*$BR$6+BS11*$BS$6+BT11*$BT$6+BU11*$BU$6+BV11*$BV$6+BW11*$BW$6+BX11*$BX$6+BY11*$BY$6+BZ11*$BZ$6+CA11*$CA$6+CB11*$CB$6+CC11*$CC$6+CD11*$CD$6+CE11*$CE$6+CF11*$CF$6</f>
        <v>278</v>
      </c>
    </row>
    <row r="12" spans="1:85 16384:16384">
      <c r="A12" s="3">
        <v>5</v>
      </c>
      <c r="B12" s="4" t="s">
        <v>252</v>
      </c>
      <c r="C12" s="4" t="s">
        <v>253</v>
      </c>
      <c r="D12" s="4">
        <v>2001</v>
      </c>
      <c r="E12" s="4" t="s">
        <v>22</v>
      </c>
      <c r="F12" s="4" t="s">
        <v>124</v>
      </c>
      <c r="G12" s="13">
        <v>1</v>
      </c>
      <c r="H12" s="9"/>
      <c r="I12" s="14"/>
      <c r="J12" s="17">
        <v>1</v>
      </c>
      <c r="K12" s="10"/>
      <c r="L12" s="19"/>
      <c r="M12" s="13"/>
      <c r="N12" s="9"/>
      <c r="O12" s="14"/>
      <c r="P12" s="17"/>
      <c r="Q12" s="10"/>
      <c r="R12" s="19"/>
      <c r="S12" s="13">
        <v>1</v>
      </c>
      <c r="T12" s="9"/>
      <c r="U12" s="14"/>
      <c r="V12" s="17">
        <v>1</v>
      </c>
      <c r="W12" s="10"/>
      <c r="X12" s="19"/>
      <c r="Y12" s="13"/>
      <c r="Z12" s="9">
        <v>1</v>
      </c>
      <c r="AA12" s="14"/>
      <c r="AB12" s="17"/>
      <c r="AC12" s="10"/>
      <c r="AD12" s="19">
        <v>1</v>
      </c>
      <c r="AE12" s="13"/>
      <c r="AF12" s="9">
        <v>1</v>
      </c>
      <c r="AG12" s="14"/>
      <c r="AH12" s="17"/>
      <c r="AI12" s="10"/>
      <c r="AJ12" s="19"/>
      <c r="AK12" s="13"/>
      <c r="AL12" s="9"/>
      <c r="AM12" s="14"/>
      <c r="AN12" s="17">
        <v>1</v>
      </c>
      <c r="AO12" s="10"/>
      <c r="AP12" s="19"/>
      <c r="AQ12" s="13"/>
      <c r="AR12" s="9"/>
      <c r="AS12" s="14"/>
      <c r="AT12" s="17"/>
      <c r="AU12" s="10">
        <v>1</v>
      </c>
      <c r="AV12" s="19"/>
      <c r="AW12" s="13">
        <v>1</v>
      </c>
      <c r="AX12" s="9"/>
      <c r="AY12" s="14"/>
      <c r="AZ12" s="17"/>
      <c r="BA12" s="10"/>
      <c r="BB12" s="19"/>
      <c r="BC12" s="13"/>
      <c r="BD12" s="9"/>
      <c r="BE12" s="14"/>
      <c r="BF12" s="17"/>
      <c r="BG12" s="10"/>
      <c r="BH12" s="19"/>
      <c r="BI12" s="13">
        <v>1</v>
      </c>
      <c r="BJ12" s="9"/>
      <c r="BK12" s="14"/>
      <c r="BL12" s="17"/>
      <c r="BM12" s="10"/>
      <c r="BN12" s="19"/>
      <c r="BO12" s="13">
        <v>1</v>
      </c>
      <c r="BP12" s="9"/>
      <c r="BQ12" s="14"/>
      <c r="BR12" s="17">
        <v>1</v>
      </c>
      <c r="BS12" s="10"/>
      <c r="BT12" s="19"/>
      <c r="BU12" s="13">
        <v>1</v>
      </c>
      <c r="BV12" s="9"/>
      <c r="BW12" s="14"/>
      <c r="BX12" s="17"/>
      <c r="BY12" s="10"/>
      <c r="BZ12" s="19"/>
      <c r="CA12" s="13"/>
      <c r="CB12" s="9"/>
      <c r="CC12" s="14"/>
      <c r="CD12" s="17"/>
      <c r="CE12" s="10"/>
      <c r="CF12" s="19"/>
      <c r="CG12" s="27">
        <f>$G$6*G12+$H$6*H12+$I$6*I12+$J$6*J12+$K$6*K12+$L$6*L12+$M$6*M12+$N$6*N12+$O$6*O12+$P$6*P12+$Q$6*Q12+$R$6*R12+$S$6*S12+$T$6*T12+$U$6*U12+$V$6*V12+$W$6*W12+$X$6*X12+$Y$6*Y12+$Z$6*Z12+$AA$6*AA12+$AB$6*AB12+$AC$6*AC12+$AD$6*AD12+$AE$6*AE12+$AF$6*AF12+$AG$6*AG12+$AH$6*AH12+$AI$6*AI12+$AJ$6*AJ12+$AK$6*AK12+$AL$6*AL12+$AM$6*AM12+$AN$6*AN12+$AO$6*AO12+$AP$6*AP12+$AQ$6*AQ12+$AR$6*AR12+$AS$6*AS12+$AT$6*AT12+$AU$6*AU12+$AV$6*AV12+$AW$6*AW12+$AX$6*AX12+$AY$6*AY12+$AZ$6*AZ12+$BA$6*BA12+$BB$6*BB12+$BC$6*BC12+$BD$6*BD12+$BE$6*BE12+$BF$6*BF12+$BG$6*BG12+$BH$6*BH12+$BI$6*BI12+$BJ$6*BJ12+$BK$6*BK12+BL12*$BL$6+BM12*$BM$6+BN12*$BN$6+BO12*$BO$6+BP12*$BP$6+BQ12*$BQ$6+BR12*$BR$6+BS12*$BS$6+BT12*$BT$6+BU12*$BU$6+BV12*$BV$6+BW12*$BW$6+BX12*$BX$6+BY12*$BY$6+BZ12*$BZ$6+CA12*$CA$6+CB12*$CB$6+CC12*$CC$6+CD12*$CD$6+CE12*$CE$6+CF12*$CF$6</f>
        <v>233</v>
      </c>
    </row>
    <row r="13" spans="1:85 16384:16384">
      <c r="A13" s="275" t="s">
        <v>23</v>
      </c>
      <c r="B13" s="276"/>
      <c r="C13" s="276"/>
      <c r="D13" s="27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</row>
    <row r="14" spans="1:85 16384:16384">
      <c r="A14" s="3">
        <v>1</v>
      </c>
      <c r="B14" s="4" t="s">
        <v>267</v>
      </c>
      <c r="C14" s="4" t="s">
        <v>268</v>
      </c>
      <c r="D14" s="4">
        <v>1980</v>
      </c>
      <c r="E14" s="4" t="s">
        <v>22</v>
      </c>
      <c r="F14" s="4" t="s">
        <v>118</v>
      </c>
      <c r="G14" s="13">
        <v>1</v>
      </c>
      <c r="H14" s="9"/>
      <c r="I14" s="14"/>
      <c r="J14" s="17">
        <v>1</v>
      </c>
      <c r="K14" s="10"/>
      <c r="L14" s="19"/>
      <c r="M14" s="13"/>
      <c r="N14" s="9"/>
      <c r="O14" s="14"/>
      <c r="P14" s="17"/>
      <c r="Q14" s="10"/>
      <c r="R14" s="19"/>
      <c r="S14" s="13"/>
      <c r="T14" s="9"/>
      <c r="U14" s="14">
        <v>1</v>
      </c>
      <c r="V14" s="17">
        <v>1</v>
      </c>
      <c r="W14" s="10"/>
      <c r="X14" s="19"/>
      <c r="Y14" s="13"/>
      <c r="Z14" s="9">
        <v>1</v>
      </c>
      <c r="AA14" s="14"/>
      <c r="AB14" s="17"/>
      <c r="AC14" s="10">
        <v>1</v>
      </c>
      <c r="AD14" s="19"/>
      <c r="AE14" s="13"/>
      <c r="AF14" s="9">
        <v>1</v>
      </c>
      <c r="AG14" s="14"/>
      <c r="AH14" s="17"/>
      <c r="AI14" s="10"/>
      <c r="AJ14" s="19"/>
      <c r="AK14" s="13">
        <v>1</v>
      </c>
      <c r="AL14" s="9"/>
      <c r="AM14" s="14"/>
      <c r="AN14" s="17">
        <v>1</v>
      </c>
      <c r="AO14" s="10"/>
      <c r="AP14" s="19"/>
      <c r="AQ14" s="13"/>
      <c r="AR14" s="9"/>
      <c r="AS14" s="14"/>
      <c r="AT14" s="17"/>
      <c r="AU14" s="10">
        <v>1</v>
      </c>
      <c r="AV14" s="19"/>
      <c r="AW14" s="13">
        <v>1</v>
      </c>
      <c r="AX14" s="9"/>
      <c r="AY14" s="14"/>
      <c r="AZ14" s="17"/>
      <c r="BA14" s="10"/>
      <c r="BB14" s="19">
        <v>1</v>
      </c>
      <c r="BC14" s="13"/>
      <c r="BD14" s="9"/>
      <c r="BE14" s="14"/>
      <c r="BF14" s="17"/>
      <c r="BG14" s="10"/>
      <c r="BH14" s="19"/>
      <c r="BI14" s="13">
        <v>1</v>
      </c>
      <c r="BJ14" s="9"/>
      <c r="BK14" s="14"/>
      <c r="BL14" s="17"/>
      <c r="BM14" s="10"/>
      <c r="BN14" s="19"/>
      <c r="BO14" s="13">
        <v>1</v>
      </c>
      <c r="BP14" s="9"/>
      <c r="BQ14" s="14"/>
      <c r="BR14" s="17">
        <v>1</v>
      </c>
      <c r="BS14" s="10"/>
      <c r="BT14" s="19"/>
      <c r="BU14" s="13">
        <v>1</v>
      </c>
      <c r="BV14" s="9"/>
      <c r="BW14" s="14"/>
      <c r="BX14" s="17"/>
      <c r="BY14" s="10"/>
      <c r="BZ14" s="19"/>
      <c r="CA14" s="13"/>
      <c r="CB14" s="9"/>
      <c r="CC14" s="14"/>
      <c r="CD14" s="17"/>
      <c r="CE14" s="10"/>
      <c r="CF14" s="19"/>
      <c r="CG14" s="27">
        <f t="shared" ref="CG14:CG23" si="0">$G$6*G14+$H$6*H14+$I$6*I14+$J$6*J14+$K$6*K14+$L$6*L14+$M$6*M14+$N$6*N14+$O$6*O14+$P$6*P14+$Q$6*Q14+$R$6*R14+$S$6*S14+$T$6*T14+$U$6*U14+$V$6*V14+$W$6*W14+$X$6*X14+$Y$6*Y14+$Z$6*Z14+$AA$6*AA14+$AB$6*AB14+$AC$6*AC14+$AD$6*AD14+$AE$6*AE14+$AF$6*AF14+$AG$6*AG14+$AH$6*AH14+$AI$6*AI14+$AJ$6*AJ14+$AK$6*AK14+$AL$6*AL14+$AM$6*AM14+$AN$6*AN14+$AO$6*AO14+$AP$6*AP14+$AQ$6*AQ14+$AR$6*AR14+$AS$6*AS14+$AT$6*AT14+$AU$6*AU14+$AV$6*AV14+$AW$6*AW14+$AX$6*AX14+$AY$6*AY14+$AZ$6*AZ14+$BA$6*BA14+$BB$6*BB14+$BC$6*BC14+$BD$6*BD14+$BE$6*BE14+$BF$6*BF14+$BG$6*BG14+$BH$6*BH14+$BI$6*BI14+$BJ$6*BJ14+$BK$6*BK14+BL14*$BL$6+BM14*$BM$6+BN14*$BN$6+BO14*$BO$6+BP14*$BP$6+BQ14*$BQ$6+BR14*$BR$6+BS14*$BS$6+BT14*$BT$6+BU14*$BU$6+BV14*$BV$6+BW14*$BW$6+BX14*$BX$6+BY14*$BY$6+BZ14*$BZ$6+CA14*$CA$6+CB14*$CB$6+CC14*$CC$6+CD14*$CD$6+CE14*$CE$6+CF14*$CF$6</f>
        <v>270</v>
      </c>
    </row>
    <row r="15" spans="1:85 16384:16384">
      <c r="A15" s="3">
        <v>2</v>
      </c>
      <c r="B15" s="4" t="s">
        <v>241</v>
      </c>
      <c r="C15" s="4" t="s">
        <v>242</v>
      </c>
      <c r="D15" s="4">
        <v>1991</v>
      </c>
      <c r="E15" s="4" t="s">
        <v>28</v>
      </c>
      <c r="F15" s="4" t="s">
        <v>119</v>
      </c>
      <c r="G15" s="13">
        <v>1</v>
      </c>
      <c r="H15" s="9"/>
      <c r="I15" s="14"/>
      <c r="J15" s="17">
        <v>1</v>
      </c>
      <c r="K15" s="10"/>
      <c r="L15" s="19"/>
      <c r="M15" s="13"/>
      <c r="N15" s="9"/>
      <c r="O15" s="14"/>
      <c r="P15" s="17"/>
      <c r="Q15" s="10"/>
      <c r="R15" s="19"/>
      <c r="S15" s="13">
        <v>1</v>
      </c>
      <c r="T15" s="9"/>
      <c r="U15" s="14"/>
      <c r="V15" s="17"/>
      <c r="W15" s="10"/>
      <c r="X15" s="19">
        <v>1</v>
      </c>
      <c r="Y15" s="13"/>
      <c r="Z15" s="9"/>
      <c r="AA15" s="14"/>
      <c r="AB15" s="17"/>
      <c r="AC15" s="10"/>
      <c r="AD15" s="19"/>
      <c r="AE15" s="13"/>
      <c r="AF15" s="9">
        <v>1</v>
      </c>
      <c r="AG15" s="14"/>
      <c r="AH15" s="17"/>
      <c r="AI15" s="10"/>
      <c r="AJ15" s="19"/>
      <c r="AK15" s="13">
        <v>1</v>
      </c>
      <c r="AL15" s="9"/>
      <c r="AM15" s="14"/>
      <c r="AN15" s="17">
        <v>1</v>
      </c>
      <c r="AO15" s="10"/>
      <c r="AP15" s="19"/>
      <c r="AQ15" s="13"/>
      <c r="AR15" s="9"/>
      <c r="AS15" s="14"/>
      <c r="AT15" s="17"/>
      <c r="AU15" s="10">
        <v>1</v>
      </c>
      <c r="AV15" s="19"/>
      <c r="AW15" s="13"/>
      <c r="AX15" s="9">
        <v>1</v>
      </c>
      <c r="AY15" s="14"/>
      <c r="AZ15" s="17"/>
      <c r="BA15" s="10"/>
      <c r="BB15" s="19"/>
      <c r="BC15" s="13"/>
      <c r="BD15" s="9"/>
      <c r="BE15" s="14"/>
      <c r="BF15" s="17">
        <v>1</v>
      </c>
      <c r="BG15" s="10"/>
      <c r="BH15" s="19"/>
      <c r="BI15" s="13"/>
      <c r="BJ15" s="9">
        <v>1</v>
      </c>
      <c r="BK15" s="14"/>
      <c r="BL15" s="17"/>
      <c r="BM15" s="10"/>
      <c r="BN15" s="19"/>
      <c r="BO15" s="13">
        <v>1</v>
      </c>
      <c r="BP15" s="9"/>
      <c r="BQ15" s="14"/>
      <c r="BR15" s="17">
        <v>1</v>
      </c>
      <c r="BS15" s="10"/>
      <c r="BT15" s="19"/>
      <c r="BU15" s="13"/>
      <c r="BV15" s="9"/>
      <c r="BW15" s="14">
        <v>1</v>
      </c>
      <c r="BX15" s="17"/>
      <c r="BY15" s="10"/>
      <c r="BZ15" s="19"/>
      <c r="CA15" s="13"/>
      <c r="CB15" s="9"/>
      <c r="CC15" s="14"/>
      <c r="CD15" s="17"/>
      <c r="CE15" s="10"/>
      <c r="CF15" s="19"/>
      <c r="CG15" s="27">
        <f t="shared" si="0"/>
        <v>260</v>
      </c>
    </row>
    <row r="16" spans="1:85 16384:16384">
      <c r="A16" s="3">
        <v>3</v>
      </c>
      <c r="B16" s="4" t="s">
        <v>237</v>
      </c>
      <c r="C16" s="4" t="s">
        <v>238</v>
      </c>
      <c r="D16" s="4">
        <v>1973</v>
      </c>
      <c r="E16" s="4" t="s">
        <v>28</v>
      </c>
      <c r="F16" s="4" t="s">
        <v>119</v>
      </c>
      <c r="G16" s="13">
        <v>1</v>
      </c>
      <c r="H16" s="9"/>
      <c r="I16" s="14"/>
      <c r="J16" s="17">
        <v>1</v>
      </c>
      <c r="K16" s="10"/>
      <c r="L16" s="19"/>
      <c r="M16" s="13"/>
      <c r="N16" s="9"/>
      <c r="O16" s="14"/>
      <c r="P16" s="17"/>
      <c r="Q16" s="10"/>
      <c r="R16" s="19"/>
      <c r="S16" s="13">
        <v>1</v>
      </c>
      <c r="T16" s="9"/>
      <c r="U16" s="14"/>
      <c r="V16" s="17">
        <v>1</v>
      </c>
      <c r="W16" s="10"/>
      <c r="X16" s="19"/>
      <c r="Y16" s="13"/>
      <c r="Z16" s="9"/>
      <c r="AA16" s="14"/>
      <c r="AB16" s="17"/>
      <c r="AC16" s="10"/>
      <c r="AD16" s="19"/>
      <c r="AE16" s="13"/>
      <c r="AF16" s="9">
        <v>1</v>
      </c>
      <c r="AG16" s="14"/>
      <c r="AH16" s="17"/>
      <c r="AI16" s="10"/>
      <c r="AJ16" s="19"/>
      <c r="AK16" s="13">
        <v>1</v>
      </c>
      <c r="AL16" s="9"/>
      <c r="AM16" s="14"/>
      <c r="AN16" s="17">
        <v>1</v>
      </c>
      <c r="AO16" s="10"/>
      <c r="AP16" s="19"/>
      <c r="AQ16" s="13"/>
      <c r="AR16" s="9"/>
      <c r="AS16" s="14"/>
      <c r="AT16" s="17"/>
      <c r="AU16" s="10">
        <v>1</v>
      </c>
      <c r="AV16" s="19"/>
      <c r="AW16" s="13"/>
      <c r="AX16" s="9">
        <v>1</v>
      </c>
      <c r="AY16" s="14"/>
      <c r="AZ16" s="17"/>
      <c r="BA16" s="10">
        <v>1</v>
      </c>
      <c r="BB16" s="19"/>
      <c r="BC16" s="13"/>
      <c r="BD16" s="9">
        <v>1</v>
      </c>
      <c r="BE16" s="14"/>
      <c r="BF16" s="17"/>
      <c r="BG16" s="10"/>
      <c r="BH16" s="19"/>
      <c r="BI16" s="13"/>
      <c r="BJ16" s="9">
        <v>1</v>
      </c>
      <c r="BK16" s="14"/>
      <c r="BL16" s="17"/>
      <c r="BM16" s="10"/>
      <c r="BN16" s="19"/>
      <c r="BO16" s="13">
        <v>1</v>
      </c>
      <c r="BP16" s="9"/>
      <c r="BQ16" s="14"/>
      <c r="BR16" s="17">
        <v>1</v>
      </c>
      <c r="BS16" s="10"/>
      <c r="BT16" s="19"/>
      <c r="BU16" s="13">
        <v>1</v>
      </c>
      <c r="BV16" s="9"/>
      <c r="BW16" s="14"/>
      <c r="BX16" s="17"/>
      <c r="BY16" s="10"/>
      <c r="BZ16" s="19"/>
      <c r="CA16" s="13"/>
      <c r="CB16" s="9"/>
      <c r="CC16" s="14"/>
      <c r="CD16" s="17"/>
      <c r="CE16" s="10"/>
      <c r="CF16" s="19"/>
      <c r="CG16" s="27">
        <f t="shared" si="0"/>
        <v>222</v>
      </c>
    </row>
    <row r="17" spans="1:85">
      <c r="A17" s="3">
        <v>4</v>
      </c>
      <c r="B17" s="4" t="s">
        <v>235</v>
      </c>
      <c r="C17" s="4" t="s">
        <v>236</v>
      </c>
      <c r="D17" s="4">
        <v>1981</v>
      </c>
      <c r="E17" s="4" t="s">
        <v>28</v>
      </c>
      <c r="F17" s="4" t="s">
        <v>119</v>
      </c>
      <c r="G17" s="13">
        <v>1</v>
      </c>
      <c r="H17" s="9"/>
      <c r="I17" s="14"/>
      <c r="J17" s="17">
        <v>1</v>
      </c>
      <c r="K17" s="10"/>
      <c r="L17" s="19"/>
      <c r="M17" s="13"/>
      <c r="N17" s="9"/>
      <c r="O17" s="14"/>
      <c r="P17" s="17"/>
      <c r="Q17" s="10"/>
      <c r="R17" s="19"/>
      <c r="S17" s="13">
        <v>1</v>
      </c>
      <c r="T17" s="9"/>
      <c r="U17" s="14"/>
      <c r="V17" s="17">
        <v>1</v>
      </c>
      <c r="W17" s="10"/>
      <c r="X17" s="19"/>
      <c r="Y17" s="13"/>
      <c r="Z17" s="9"/>
      <c r="AA17" s="14"/>
      <c r="AB17" s="17"/>
      <c r="AC17" s="10"/>
      <c r="AD17" s="19"/>
      <c r="AE17" s="13"/>
      <c r="AF17" s="9">
        <v>1</v>
      </c>
      <c r="AG17" s="14"/>
      <c r="AH17" s="17"/>
      <c r="AI17" s="10"/>
      <c r="AJ17" s="19"/>
      <c r="AK17" s="13"/>
      <c r="AL17" s="9"/>
      <c r="AM17" s="14"/>
      <c r="AN17" s="17">
        <v>1</v>
      </c>
      <c r="AO17" s="10"/>
      <c r="AP17" s="19"/>
      <c r="AQ17" s="13"/>
      <c r="AR17" s="9"/>
      <c r="AS17" s="14"/>
      <c r="AT17" s="17"/>
      <c r="AU17" s="10">
        <v>1</v>
      </c>
      <c r="AV17" s="19"/>
      <c r="AW17" s="13"/>
      <c r="AX17" s="9">
        <v>1</v>
      </c>
      <c r="AY17" s="14"/>
      <c r="AZ17" s="17"/>
      <c r="BA17" s="10"/>
      <c r="BB17" s="19"/>
      <c r="BC17" s="13"/>
      <c r="BD17" s="9"/>
      <c r="BE17" s="14"/>
      <c r="BF17" s="17"/>
      <c r="BG17" s="10"/>
      <c r="BH17" s="19"/>
      <c r="BI17" s="13"/>
      <c r="BJ17" s="9">
        <v>1</v>
      </c>
      <c r="BK17" s="14"/>
      <c r="BL17" s="17"/>
      <c r="BM17" s="10"/>
      <c r="BN17" s="19"/>
      <c r="BO17" s="13">
        <v>1</v>
      </c>
      <c r="BP17" s="9"/>
      <c r="BQ17" s="14"/>
      <c r="BR17" s="17">
        <v>1</v>
      </c>
      <c r="BS17" s="10"/>
      <c r="BT17" s="19"/>
      <c r="BU17" s="13"/>
      <c r="BV17" s="9"/>
      <c r="BW17" s="14">
        <v>1</v>
      </c>
      <c r="BX17" s="17"/>
      <c r="BY17" s="10"/>
      <c r="BZ17" s="19"/>
      <c r="CA17" s="13"/>
      <c r="CB17" s="9"/>
      <c r="CC17" s="14"/>
      <c r="CD17" s="17"/>
      <c r="CE17" s="10"/>
      <c r="CF17" s="19"/>
      <c r="CG17" s="27">
        <f t="shared" si="0"/>
        <v>165</v>
      </c>
    </row>
    <row r="18" spans="1:85" ht="15" customHeight="1">
      <c r="A18" s="3">
        <v>5</v>
      </c>
      <c r="B18" s="4" t="s">
        <v>243</v>
      </c>
      <c r="C18" s="4" t="s">
        <v>244</v>
      </c>
      <c r="D18" s="4">
        <v>1989</v>
      </c>
      <c r="E18" s="4" t="s">
        <v>28</v>
      </c>
      <c r="F18" s="4" t="s">
        <v>247</v>
      </c>
      <c r="G18" s="13">
        <v>1</v>
      </c>
      <c r="H18" s="9"/>
      <c r="I18" s="14"/>
      <c r="J18" s="17">
        <v>1</v>
      </c>
      <c r="K18" s="10"/>
      <c r="L18" s="19"/>
      <c r="M18" s="13"/>
      <c r="N18" s="9"/>
      <c r="O18" s="14"/>
      <c r="P18" s="17"/>
      <c r="Q18" s="10"/>
      <c r="R18" s="19"/>
      <c r="S18" s="13"/>
      <c r="T18" s="9"/>
      <c r="U18" s="14">
        <v>1</v>
      </c>
      <c r="V18" s="17">
        <v>1</v>
      </c>
      <c r="W18" s="10"/>
      <c r="X18" s="19"/>
      <c r="Y18" s="13"/>
      <c r="Z18" s="9"/>
      <c r="AA18" s="14"/>
      <c r="AB18" s="17"/>
      <c r="AC18" s="10"/>
      <c r="AD18" s="19"/>
      <c r="AE18" s="13"/>
      <c r="AF18" s="9"/>
      <c r="AG18" s="14"/>
      <c r="AH18" s="17"/>
      <c r="AI18" s="10"/>
      <c r="AJ18" s="19"/>
      <c r="AK18" s="13">
        <v>1</v>
      </c>
      <c r="AL18" s="9"/>
      <c r="AM18" s="14"/>
      <c r="AN18" s="17">
        <v>1</v>
      </c>
      <c r="AO18" s="10"/>
      <c r="AP18" s="19"/>
      <c r="AQ18" s="13"/>
      <c r="AR18" s="9"/>
      <c r="AS18" s="14"/>
      <c r="AT18" s="17"/>
      <c r="AU18" s="10"/>
      <c r="AV18" s="19"/>
      <c r="AW18" s="13"/>
      <c r="AX18" s="9"/>
      <c r="AY18" s="14">
        <v>1</v>
      </c>
      <c r="AZ18" s="17"/>
      <c r="BA18" s="10"/>
      <c r="BB18" s="19"/>
      <c r="BC18" s="13"/>
      <c r="BD18" s="9"/>
      <c r="BE18" s="14"/>
      <c r="BF18" s="17"/>
      <c r="BG18" s="10"/>
      <c r="BH18" s="19"/>
      <c r="BI18" s="13"/>
      <c r="BJ18" s="9">
        <v>1</v>
      </c>
      <c r="BK18" s="14"/>
      <c r="BL18" s="17"/>
      <c r="BM18" s="10"/>
      <c r="BN18" s="19"/>
      <c r="BO18" s="13"/>
      <c r="BP18" s="9">
        <v>1</v>
      </c>
      <c r="BQ18" s="14"/>
      <c r="BR18" s="17">
        <v>1</v>
      </c>
      <c r="BS18" s="10"/>
      <c r="BT18" s="19"/>
      <c r="BU18" s="13"/>
      <c r="BV18" s="9"/>
      <c r="BW18" s="14">
        <v>1</v>
      </c>
      <c r="BX18" s="17"/>
      <c r="BY18" s="10"/>
      <c r="BZ18" s="19"/>
      <c r="CA18" s="13"/>
      <c r="CB18" s="9"/>
      <c r="CC18" s="14"/>
      <c r="CD18" s="17"/>
      <c r="CE18" s="10"/>
      <c r="CF18" s="19"/>
      <c r="CG18" s="27">
        <f t="shared" si="0"/>
        <v>122</v>
      </c>
    </row>
    <row r="19" spans="1:85" ht="15" customHeight="1">
      <c r="A19" s="3">
        <v>6</v>
      </c>
      <c r="B19" s="4" t="s">
        <v>269</v>
      </c>
      <c r="C19" s="4" t="s">
        <v>270</v>
      </c>
      <c r="D19" s="4">
        <v>1977</v>
      </c>
      <c r="E19" s="4" t="s">
        <v>22</v>
      </c>
      <c r="F19" s="4" t="s">
        <v>118</v>
      </c>
      <c r="G19" s="13">
        <v>1</v>
      </c>
      <c r="H19" s="9"/>
      <c r="I19" s="14"/>
      <c r="J19" s="17">
        <v>1</v>
      </c>
      <c r="K19" s="10"/>
      <c r="L19" s="19"/>
      <c r="M19" s="13"/>
      <c r="N19" s="9"/>
      <c r="O19" s="14"/>
      <c r="P19" s="17"/>
      <c r="Q19" s="10"/>
      <c r="R19" s="19"/>
      <c r="S19" s="13"/>
      <c r="T19" s="9"/>
      <c r="U19" s="14">
        <v>1</v>
      </c>
      <c r="V19" s="17">
        <v>1</v>
      </c>
      <c r="W19" s="10"/>
      <c r="X19" s="19"/>
      <c r="Y19" s="13"/>
      <c r="Z19" s="9"/>
      <c r="AA19" s="14"/>
      <c r="AB19" s="17"/>
      <c r="AC19" s="10"/>
      <c r="AD19" s="19"/>
      <c r="AE19" s="13"/>
      <c r="AF19" s="9"/>
      <c r="AG19" s="14"/>
      <c r="AH19" s="17"/>
      <c r="AI19" s="10"/>
      <c r="AJ19" s="19"/>
      <c r="AK19" s="13">
        <v>1</v>
      </c>
      <c r="AL19" s="9"/>
      <c r="AM19" s="14"/>
      <c r="AN19" s="17">
        <v>1</v>
      </c>
      <c r="AO19" s="10"/>
      <c r="AP19" s="19"/>
      <c r="AQ19" s="13"/>
      <c r="AR19" s="9"/>
      <c r="AS19" s="14"/>
      <c r="AT19" s="17"/>
      <c r="AU19" s="10"/>
      <c r="AV19" s="19"/>
      <c r="AW19" s="13"/>
      <c r="AX19" s="9"/>
      <c r="AY19" s="14"/>
      <c r="AZ19" s="17"/>
      <c r="BA19" s="10"/>
      <c r="BB19" s="19"/>
      <c r="BC19" s="13"/>
      <c r="BD19" s="9"/>
      <c r="BE19" s="14"/>
      <c r="BF19" s="17"/>
      <c r="BG19" s="10"/>
      <c r="BH19" s="19"/>
      <c r="BI19" s="13"/>
      <c r="BJ19" s="9">
        <v>1</v>
      </c>
      <c r="BK19" s="14"/>
      <c r="BL19" s="17"/>
      <c r="BM19" s="10"/>
      <c r="BN19" s="19"/>
      <c r="BO19" s="13"/>
      <c r="BP19" s="9">
        <v>1</v>
      </c>
      <c r="BQ19" s="14"/>
      <c r="BR19" s="17">
        <v>1</v>
      </c>
      <c r="BS19" s="10"/>
      <c r="BT19" s="19"/>
      <c r="BU19" s="13"/>
      <c r="BV19" s="9"/>
      <c r="BW19" s="14">
        <v>1</v>
      </c>
      <c r="BX19" s="17"/>
      <c r="BY19" s="10"/>
      <c r="BZ19" s="19"/>
      <c r="CA19" s="13"/>
      <c r="CB19" s="9"/>
      <c r="CC19" s="14"/>
      <c r="CD19" s="17"/>
      <c r="CE19" s="10"/>
      <c r="CF19" s="19"/>
      <c r="CG19" s="27">
        <f t="shared" si="0"/>
        <v>104</v>
      </c>
    </row>
    <row r="20" spans="1:85" ht="15" customHeight="1">
      <c r="A20" s="3">
        <v>7</v>
      </c>
      <c r="B20" s="4" t="s">
        <v>230</v>
      </c>
      <c r="C20" s="4" t="s">
        <v>231</v>
      </c>
      <c r="D20" s="4">
        <v>1996</v>
      </c>
      <c r="E20" s="4" t="s">
        <v>22</v>
      </c>
      <c r="F20" s="4" t="s">
        <v>119</v>
      </c>
      <c r="G20" s="13">
        <v>1</v>
      </c>
      <c r="H20" s="9"/>
      <c r="I20" s="14"/>
      <c r="J20" s="17">
        <v>1</v>
      </c>
      <c r="K20" s="10"/>
      <c r="L20" s="19"/>
      <c r="M20" s="13"/>
      <c r="N20" s="9"/>
      <c r="O20" s="14"/>
      <c r="P20" s="17"/>
      <c r="Q20" s="10"/>
      <c r="R20" s="19"/>
      <c r="S20" s="13"/>
      <c r="T20" s="9">
        <v>1</v>
      </c>
      <c r="U20" s="14"/>
      <c r="V20" s="17"/>
      <c r="W20" s="10">
        <v>1</v>
      </c>
      <c r="X20" s="19"/>
      <c r="Y20" s="13"/>
      <c r="Z20" s="9"/>
      <c r="AA20" s="14"/>
      <c r="AB20" s="17"/>
      <c r="AC20" s="10"/>
      <c r="AD20" s="19"/>
      <c r="AE20" s="13"/>
      <c r="AF20" s="9"/>
      <c r="AG20" s="14"/>
      <c r="AH20" s="17"/>
      <c r="AI20" s="10"/>
      <c r="AJ20" s="19"/>
      <c r="AK20" s="13"/>
      <c r="AL20" s="9"/>
      <c r="AM20" s="14"/>
      <c r="AN20" s="17">
        <v>1</v>
      </c>
      <c r="AO20" s="10"/>
      <c r="AP20" s="19"/>
      <c r="AQ20" s="13"/>
      <c r="AR20" s="9"/>
      <c r="AS20" s="14"/>
      <c r="AT20" s="17"/>
      <c r="AU20" s="10"/>
      <c r="AV20" s="19"/>
      <c r="AW20" s="13"/>
      <c r="AX20" s="9"/>
      <c r="AY20" s="14"/>
      <c r="AZ20" s="17"/>
      <c r="BA20" s="10"/>
      <c r="BB20" s="19"/>
      <c r="BC20" s="13"/>
      <c r="BD20" s="9"/>
      <c r="BE20" s="14"/>
      <c r="BF20" s="17"/>
      <c r="BG20" s="10"/>
      <c r="BH20" s="19"/>
      <c r="BI20" s="13"/>
      <c r="BJ20" s="9">
        <v>1</v>
      </c>
      <c r="BK20" s="14"/>
      <c r="BL20" s="17"/>
      <c r="BM20" s="10"/>
      <c r="BN20" s="19"/>
      <c r="BO20" s="13"/>
      <c r="BP20" s="9">
        <v>1</v>
      </c>
      <c r="BQ20" s="14"/>
      <c r="BR20" s="17">
        <v>1</v>
      </c>
      <c r="BS20" s="10"/>
      <c r="BT20" s="19"/>
      <c r="BU20" s="13"/>
      <c r="BV20" s="9"/>
      <c r="BW20" s="14">
        <v>1</v>
      </c>
      <c r="BX20" s="17"/>
      <c r="BY20" s="10"/>
      <c r="BZ20" s="19"/>
      <c r="CA20" s="13"/>
      <c r="CB20" s="9"/>
      <c r="CC20" s="14"/>
      <c r="CD20" s="17"/>
      <c r="CE20" s="10"/>
      <c r="CF20" s="19"/>
      <c r="CG20" s="27">
        <f t="shared" si="0"/>
        <v>69</v>
      </c>
    </row>
    <row r="21" spans="1:85" ht="15.75" customHeight="1">
      <c r="A21" s="3">
        <v>8</v>
      </c>
      <c r="B21" s="4" t="s">
        <v>245</v>
      </c>
      <c r="C21" s="4" t="s">
        <v>246</v>
      </c>
      <c r="D21" s="4">
        <v>1998</v>
      </c>
      <c r="E21" s="4" t="s">
        <v>22</v>
      </c>
      <c r="F21" s="4" t="s">
        <v>119</v>
      </c>
      <c r="G21" s="13">
        <v>1</v>
      </c>
      <c r="H21" s="9"/>
      <c r="I21" s="14"/>
      <c r="J21" s="17">
        <v>1</v>
      </c>
      <c r="K21" s="10"/>
      <c r="L21" s="19"/>
      <c r="M21" s="13"/>
      <c r="N21" s="9"/>
      <c r="O21" s="14"/>
      <c r="P21" s="17"/>
      <c r="Q21" s="10"/>
      <c r="R21" s="19"/>
      <c r="S21" s="13"/>
      <c r="T21" s="9">
        <v>1</v>
      </c>
      <c r="U21" s="14"/>
      <c r="V21" s="17"/>
      <c r="W21" s="10"/>
      <c r="X21" s="19"/>
      <c r="Y21" s="13"/>
      <c r="Z21" s="9"/>
      <c r="AA21" s="14"/>
      <c r="AB21" s="17"/>
      <c r="AC21" s="10"/>
      <c r="AD21" s="19"/>
      <c r="AE21" s="13"/>
      <c r="AF21" s="9"/>
      <c r="AG21" s="14"/>
      <c r="AH21" s="17"/>
      <c r="AI21" s="10"/>
      <c r="AJ21" s="19"/>
      <c r="AK21" s="13"/>
      <c r="AL21" s="9"/>
      <c r="AM21" s="14"/>
      <c r="AN21" s="17">
        <v>1</v>
      </c>
      <c r="AO21" s="10"/>
      <c r="AP21" s="19"/>
      <c r="AQ21" s="13"/>
      <c r="AR21" s="9"/>
      <c r="AS21" s="14"/>
      <c r="AT21" s="17"/>
      <c r="AU21" s="10"/>
      <c r="AV21" s="19"/>
      <c r="AW21" s="13"/>
      <c r="AX21" s="9"/>
      <c r="AY21" s="14"/>
      <c r="AZ21" s="17"/>
      <c r="BA21" s="10"/>
      <c r="BB21" s="19"/>
      <c r="BC21" s="13"/>
      <c r="BD21" s="9"/>
      <c r="BE21" s="14"/>
      <c r="BF21" s="17"/>
      <c r="BG21" s="10"/>
      <c r="BH21" s="19"/>
      <c r="BI21" s="13"/>
      <c r="BJ21" s="9"/>
      <c r="BK21" s="14"/>
      <c r="BL21" s="17"/>
      <c r="BM21" s="10"/>
      <c r="BN21" s="19"/>
      <c r="BO21" s="13"/>
      <c r="BP21" s="9">
        <v>1</v>
      </c>
      <c r="BQ21" s="14"/>
      <c r="BR21" s="17">
        <v>1</v>
      </c>
      <c r="BS21" s="10"/>
      <c r="BT21" s="19"/>
      <c r="BU21" s="13"/>
      <c r="BV21" s="9">
        <v>1</v>
      </c>
      <c r="BW21" s="14"/>
      <c r="BX21" s="17"/>
      <c r="BY21" s="10"/>
      <c r="BZ21" s="19"/>
      <c r="CA21" s="13"/>
      <c r="CB21" s="9"/>
      <c r="CC21" s="14"/>
      <c r="CD21" s="17"/>
      <c r="CE21" s="10"/>
      <c r="CF21" s="19"/>
      <c r="CG21" s="27">
        <f t="shared" si="0"/>
        <v>56</v>
      </c>
    </row>
    <row r="22" spans="1:85">
      <c r="A22" s="3">
        <v>9</v>
      </c>
      <c r="B22" s="4" t="s">
        <v>239</v>
      </c>
      <c r="C22" s="4" t="s">
        <v>240</v>
      </c>
      <c r="D22" s="4">
        <v>1993</v>
      </c>
      <c r="E22" s="4" t="s">
        <v>22</v>
      </c>
      <c r="F22" s="4" t="s">
        <v>118</v>
      </c>
      <c r="G22" s="13">
        <v>1</v>
      </c>
      <c r="H22" s="9"/>
      <c r="I22" s="14"/>
      <c r="J22" s="17">
        <v>1</v>
      </c>
      <c r="K22" s="10"/>
      <c r="L22" s="19"/>
      <c r="M22" s="13"/>
      <c r="N22" s="9"/>
      <c r="O22" s="14"/>
      <c r="P22" s="17"/>
      <c r="Q22" s="10"/>
      <c r="R22" s="19"/>
      <c r="S22" s="13"/>
      <c r="T22" s="9">
        <v>1</v>
      </c>
      <c r="U22" s="14"/>
      <c r="V22" s="17">
        <v>1</v>
      </c>
      <c r="W22" s="10"/>
      <c r="X22" s="19"/>
      <c r="Y22" s="13"/>
      <c r="Z22" s="9"/>
      <c r="AA22" s="14"/>
      <c r="AB22" s="17"/>
      <c r="AC22" s="10"/>
      <c r="AD22" s="19"/>
      <c r="AE22" s="13"/>
      <c r="AF22" s="9"/>
      <c r="AG22" s="14"/>
      <c r="AH22" s="17"/>
      <c r="AI22" s="10"/>
      <c r="AJ22" s="19"/>
      <c r="AK22" s="13"/>
      <c r="AL22" s="9"/>
      <c r="AM22" s="14"/>
      <c r="AN22" s="17">
        <v>1</v>
      </c>
      <c r="AO22" s="10"/>
      <c r="AP22" s="19"/>
      <c r="AQ22" s="13"/>
      <c r="AR22" s="9"/>
      <c r="AS22" s="14"/>
      <c r="AT22" s="17"/>
      <c r="AU22" s="10"/>
      <c r="AV22" s="19"/>
      <c r="AW22" s="13"/>
      <c r="AX22" s="9"/>
      <c r="AY22" s="14"/>
      <c r="AZ22" s="17"/>
      <c r="BA22" s="10"/>
      <c r="BB22" s="19"/>
      <c r="BC22" s="13"/>
      <c r="BD22" s="9"/>
      <c r="BE22" s="14"/>
      <c r="BF22" s="17"/>
      <c r="BG22" s="10"/>
      <c r="BH22" s="19"/>
      <c r="BI22" s="13"/>
      <c r="BJ22" s="9">
        <v>1</v>
      </c>
      <c r="BK22" s="14"/>
      <c r="BL22" s="17"/>
      <c r="BM22" s="10"/>
      <c r="BN22" s="19"/>
      <c r="BO22" s="13"/>
      <c r="BP22" s="9"/>
      <c r="BQ22" s="14"/>
      <c r="BR22" s="17">
        <v>1</v>
      </c>
      <c r="BS22" s="10"/>
      <c r="BT22" s="19"/>
      <c r="BU22" s="13"/>
      <c r="BV22" s="9"/>
      <c r="BW22" s="14"/>
      <c r="BX22" s="17"/>
      <c r="BY22" s="10"/>
      <c r="BZ22" s="19"/>
      <c r="CA22" s="13"/>
      <c r="CB22" s="9"/>
      <c r="CC22" s="14"/>
      <c r="CD22" s="17"/>
      <c r="CE22" s="10"/>
      <c r="CF22" s="19"/>
      <c r="CG22" s="27">
        <f t="shared" si="0"/>
        <v>43</v>
      </c>
    </row>
    <row r="23" spans="1:85">
      <c r="A23" s="3">
        <v>10</v>
      </c>
      <c r="B23" s="4" t="s">
        <v>252</v>
      </c>
      <c r="C23" s="4" t="s">
        <v>256</v>
      </c>
      <c r="D23" s="4">
        <v>1998</v>
      </c>
      <c r="E23" s="4" t="s">
        <v>22</v>
      </c>
      <c r="F23" s="4" t="s">
        <v>119</v>
      </c>
      <c r="G23" s="13"/>
      <c r="H23" s="9">
        <v>1</v>
      </c>
      <c r="I23" s="14"/>
      <c r="J23" s="17"/>
      <c r="K23" s="10"/>
      <c r="L23" s="19">
        <v>1</v>
      </c>
      <c r="M23" s="13"/>
      <c r="N23" s="9"/>
      <c r="O23" s="14"/>
      <c r="P23" s="17"/>
      <c r="Q23" s="10"/>
      <c r="R23" s="19"/>
      <c r="S23" s="13"/>
      <c r="T23" s="9"/>
      <c r="U23" s="14"/>
      <c r="V23" s="17"/>
      <c r="W23" s="10"/>
      <c r="X23" s="19"/>
      <c r="Y23" s="13"/>
      <c r="Z23" s="9"/>
      <c r="AA23" s="14"/>
      <c r="AB23" s="17"/>
      <c r="AC23" s="10"/>
      <c r="AD23" s="19"/>
      <c r="AE23" s="13"/>
      <c r="AF23" s="9"/>
      <c r="AG23" s="14"/>
      <c r="AH23" s="17"/>
      <c r="AI23" s="10"/>
      <c r="AJ23" s="19"/>
      <c r="AK23" s="13"/>
      <c r="AL23" s="9"/>
      <c r="AM23" s="14"/>
      <c r="AN23" s="17"/>
      <c r="AO23" s="10">
        <v>1</v>
      </c>
      <c r="AP23" s="19"/>
      <c r="AQ23" s="13"/>
      <c r="AR23" s="9"/>
      <c r="AS23" s="14"/>
      <c r="AT23" s="17"/>
      <c r="AU23" s="10"/>
      <c r="AV23" s="19"/>
      <c r="AW23" s="13"/>
      <c r="AX23" s="9"/>
      <c r="AY23" s="14"/>
      <c r="AZ23" s="17"/>
      <c r="BA23" s="10"/>
      <c r="BB23" s="19"/>
      <c r="BC23" s="13"/>
      <c r="BD23" s="9"/>
      <c r="BE23" s="14"/>
      <c r="BF23" s="17"/>
      <c r="BG23" s="10"/>
      <c r="BH23" s="19"/>
      <c r="BI23" s="13"/>
      <c r="BJ23" s="9"/>
      <c r="BK23" s="14"/>
      <c r="BL23" s="17"/>
      <c r="BM23" s="10"/>
      <c r="BN23" s="19"/>
      <c r="BO23" s="13"/>
      <c r="BP23" s="9"/>
      <c r="BQ23" s="14"/>
      <c r="BR23" s="17"/>
      <c r="BS23" s="10"/>
      <c r="BT23" s="19"/>
      <c r="BU23" s="13"/>
      <c r="BV23" s="9"/>
      <c r="BW23" s="14"/>
      <c r="BX23" s="17"/>
      <c r="BY23" s="10"/>
      <c r="BZ23" s="19"/>
      <c r="CA23" s="13"/>
      <c r="CB23" s="9"/>
      <c r="CC23" s="14"/>
      <c r="CD23" s="17"/>
      <c r="CE23" s="10"/>
      <c r="CF23" s="19"/>
      <c r="CG23" s="27">
        <f t="shared" si="0"/>
        <v>4</v>
      </c>
    </row>
    <row r="24" spans="1:85" s="21" customFormat="1">
      <c r="A24" s="20"/>
      <c r="B24" s="56"/>
      <c r="C24" s="56"/>
      <c r="D24" s="57"/>
      <c r="E24" s="28"/>
      <c r="F24" s="56"/>
    </row>
    <row r="25" spans="1:85" s="21" customFormat="1">
      <c r="A25" s="20"/>
      <c r="B25" s="56"/>
      <c r="C25" s="56"/>
      <c r="D25" s="57"/>
      <c r="E25" s="28"/>
      <c r="F25" s="56"/>
    </row>
    <row r="26" spans="1:85" s="21" customFormat="1" ht="15" customHeight="1">
      <c r="A26" s="20"/>
      <c r="B26" s="56"/>
      <c r="C26" s="56"/>
      <c r="D26" s="57"/>
      <c r="E26" s="28"/>
      <c r="F26" s="56"/>
    </row>
    <row r="27" spans="1:85" s="21" customFormat="1" ht="15" customHeight="1" thickBot="1">
      <c r="A27" s="20"/>
      <c r="D27" s="22"/>
      <c r="E27" s="22"/>
      <c r="F27" s="22"/>
    </row>
    <row r="28" spans="1:85" ht="15" customHeight="1" thickBot="1">
      <c r="A28" s="272" t="s">
        <v>8</v>
      </c>
      <c r="B28" s="273"/>
      <c r="C28" s="273"/>
      <c r="D28" s="274"/>
      <c r="E28" s="53"/>
      <c r="F28" s="53"/>
      <c r="G28" s="262">
        <v>1</v>
      </c>
      <c r="H28" s="263"/>
      <c r="I28" s="264"/>
      <c r="J28" s="259">
        <v>2</v>
      </c>
      <c r="K28" s="260"/>
      <c r="L28" s="261"/>
      <c r="M28" s="262">
        <v>3</v>
      </c>
      <c r="N28" s="263"/>
      <c r="O28" s="264"/>
      <c r="P28" s="259">
        <v>4</v>
      </c>
      <c r="Q28" s="260"/>
      <c r="R28" s="261"/>
      <c r="S28" s="262">
        <v>5</v>
      </c>
      <c r="T28" s="263"/>
      <c r="U28" s="264"/>
      <c r="V28" s="259">
        <v>6</v>
      </c>
      <c r="W28" s="260"/>
      <c r="X28" s="261"/>
      <c r="Y28" s="262">
        <v>7</v>
      </c>
      <c r="Z28" s="263"/>
      <c r="AA28" s="264"/>
      <c r="AB28" s="259">
        <v>8</v>
      </c>
      <c r="AC28" s="260"/>
      <c r="AD28" s="261"/>
      <c r="AE28" s="262">
        <v>9</v>
      </c>
      <c r="AF28" s="263"/>
      <c r="AG28" s="264"/>
      <c r="AH28" s="259">
        <v>10</v>
      </c>
      <c r="AI28" s="260"/>
      <c r="AJ28" s="261"/>
      <c r="AK28" s="262">
        <v>11</v>
      </c>
      <c r="AL28" s="263"/>
      <c r="AM28" s="264"/>
      <c r="AN28" s="259">
        <v>12</v>
      </c>
      <c r="AO28" s="260"/>
      <c r="AP28" s="261"/>
      <c r="AQ28" s="262">
        <v>13</v>
      </c>
      <c r="AR28" s="263"/>
      <c r="AS28" s="264"/>
      <c r="AT28" s="259">
        <v>14</v>
      </c>
      <c r="AU28" s="260"/>
      <c r="AV28" s="261"/>
      <c r="AW28" s="262">
        <v>15</v>
      </c>
      <c r="AX28" s="263"/>
      <c r="AY28" s="264"/>
      <c r="AZ28" s="259">
        <v>16</v>
      </c>
      <c r="BA28" s="260"/>
      <c r="BB28" s="261"/>
      <c r="BC28" s="262">
        <v>17</v>
      </c>
      <c r="BD28" s="263"/>
      <c r="BE28" s="264"/>
      <c r="BF28" s="259">
        <v>18</v>
      </c>
      <c r="BG28" s="260"/>
      <c r="BH28" s="261"/>
      <c r="BI28" s="262">
        <v>19</v>
      </c>
      <c r="BJ28" s="263"/>
      <c r="BK28" s="264"/>
      <c r="BL28" s="259">
        <v>20</v>
      </c>
      <c r="BM28" s="260"/>
      <c r="BN28" s="261"/>
      <c r="BO28" s="262">
        <v>21</v>
      </c>
      <c r="BP28" s="263"/>
      <c r="BQ28" s="264"/>
      <c r="BR28" s="259">
        <v>22</v>
      </c>
      <c r="BS28" s="260"/>
      <c r="BT28" s="261"/>
      <c r="BU28" s="262">
        <v>23</v>
      </c>
      <c r="BV28" s="263"/>
      <c r="BW28" s="264"/>
      <c r="BX28" s="259">
        <v>24</v>
      </c>
      <c r="BY28" s="260"/>
      <c r="BZ28" s="261"/>
      <c r="CA28" s="262">
        <v>25</v>
      </c>
      <c r="CB28" s="263"/>
      <c r="CC28" s="264"/>
      <c r="CD28" s="259">
        <v>26</v>
      </c>
      <c r="CE28" s="260"/>
      <c r="CF28" s="261"/>
      <c r="CG28" s="21"/>
    </row>
    <row r="29" spans="1:85" ht="15" customHeight="1">
      <c r="A29" s="289"/>
      <c r="B29" s="292" t="s">
        <v>0</v>
      </c>
      <c r="C29" s="292" t="s">
        <v>1</v>
      </c>
      <c r="D29" s="294" t="s">
        <v>2</v>
      </c>
      <c r="E29" s="291" t="s">
        <v>12</v>
      </c>
      <c r="F29" s="291" t="s">
        <v>112</v>
      </c>
      <c r="G29" s="11" t="s">
        <v>3</v>
      </c>
      <c r="H29" s="7" t="s">
        <v>4</v>
      </c>
      <c r="I29" s="12" t="s">
        <v>5</v>
      </c>
      <c r="J29" s="15" t="s">
        <v>3</v>
      </c>
      <c r="K29" s="6" t="s">
        <v>4</v>
      </c>
      <c r="L29" s="16" t="s">
        <v>5</v>
      </c>
      <c r="M29" s="11" t="s">
        <v>3</v>
      </c>
      <c r="N29" s="7" t="s">
        <v>4</v>
      </c>
      <c r="O29" s="12" t="s">
        <v>5</v>
      </c>
      <c r="P29" s="15" t="s">
        <v>3</v>
      </c>
      <c r="Q29" s="6" t="s">
        <v>4</v>
      </c>
      <c r="R29" s="16" t="s">
        <v>5</v>
      </c>
      <c r="S29" s="11" t="s">
        <v>3</v>
      </c>
      <c r="T29" s="7" t="s">
        <v>4</v>
      </c>
      <c r="U29" s="12" t="s">
        <v>5</v>
      </c>
      <c r="V29" s="15" t="s">
        <v>3</v>
      </c>
      <c r="W29" s="6" t="s">
        <v>4</v>
      </c>
      <c r="X29" s="16" t="s">
        <v>5</v>
      </c>
      <c r="Y29" s="11" t="s">
        <v>3</v>
      </c>
      <c r="Z29" s="7" t="s">
        <v>4</v>
      </c>
      <c r="AA29" s="12" t="s">
        <v>5</v>
      </c>
      <c r="AB29" s="15" t="s">
        <v>3</v>
      </c>
      <c r="AC29" s="6" t="s">
        <v>4</v>
      </c>
      <c r="AD29" s="16" t="s">
        <v>5</v>
      </c>
      <c r="AE29" s="11" t="s">
        <v>3</v>
      </c>
      <c r="AF29" s="7" t="s">
        <v>4</v>
      </c>
      <c r="AG29" s="12" t="s">
        <v>5</v>
      </c>
      <c r="AH29" s="15" t="s">
        <v>3</v>
      </c>
      <c r="AI29" s="6" t="s">
        <v>4</v>
      </c>
      <c r="AJ29" s="16" t="s">
        <v>5</v>
      </c>
      <c r="AK29" s="11" t="s">
        <v>3</v>
      </c>
      <c r="AL29" s="7" t="s">
        <v>4</v>
      </c>
      <c r="AM29" s="12" t="s">
        <v>5</v>
      </c>
      <c r="AN29" s="15" t="s">
        <v>3</v>
      </c>
      <c r="AO29" s="6" t="s">
        <v>4</v>
      </c>
      <c r="AP29" s="16" t="s">
        <v>5</v>
      </c>
      <c r="AQ29" s="11" t="s">
        <v>3</v>
      </c>
      <c r="AR29" s="7" t="s">
        <v>4</v>
      </c>
      <c r="AS29" s="12" t="s">
        <v>5</v>
      </c>
      <c r="AT29" s="15" t="s">
        <v>3</v>
      </c>
      <c r="AU29" s="6" t="s">
        <v>4</v>
      </c>
      <c r="AV29" s="16" t="s">
        <v>5</v>
      </c>
      <c r="AW29" s="11" t="s">
        <v>3</v>
      </c>
      <c r="AX29" s="7" t="s">
        <v>4</v>
      </c>
      <c r="AY29" s="12" t="s">
        <v>5</v>
      </c>
      <c r="AZ29" s="15" t="s">
        <v>3</v>
      </c>
      <c r="BA29" s="6" t="s">
        <v>4</v>
      </c>
      <c r="BB29" s="16" t="s">
        <v>5</v>
      </c>
      <c r="BC29" s="11" t="s">
        <v>3</v>
      </c>
      <c r="BD29" s="7" t="s">
        <v>4</v>
      </c>
      <c r="BE29" s="12" t="s">
        <v>5</v>
      </c>
      <c r="BF29" s="15" t="s">
        <v>3</v>
      </c>
      <c r="BG29" s="6" t="s">
        <v>4</v>
      </c>
      <c r="BH29" s="16" t="s">
        <v>5</v>
      </c>
      <c r="BI29" s="11" t="s">
        <v>3</v>
      </c>
      <c r="BJ29" s="7" t="s">
        <v>4</v>
      </c>
      <c r="BK29" s="12" t="s">
        <v>5</v>
      </c>
      <c r="BL29" s="15" t="s">
        <v>3</v>
      </c>
      <c r="BM29" s="6" t="s">
        <v>4</v>
      </c>
      <c r="BN29" s="16" t="s">
        <v>5</v>
      </c>
      <c r="BO29" s="11" t="s">
        <v>3</v>
      </c>
      <c r="BP29" s="7" t="s">
        <v>4</v>
      </c>
      <c r="BQ29" s="12" t="s">
        <v>5</v>
      </c>
      <c r="BR29" s="15" t="s">
        <v>3</v>
      </c>
      <c r="BS29" s="6" t="s">
        <v>4</v>
      </c>
      <c r="BT29" s="16" t="s">
        <v>5</v>
      </c>
      <c r="BU29" s="11" t="s">
        <v>3</v>
      </c>
      <c r="BV29" s="7" t="s">
        <v>4</v>
      </c>
      <c r="BW29" s="12" t="s">
        <v>5</v>
      </c>
      <c r="BX29" s="15" t="s">
        <v>3</v>
      </c>
      <c r="BY29" s="6" t="s">
        <v>4</v>
      </c>
      <c r="BZ29" s="16" t="s">
        <v>5</v>
      </c>
      <c r="CA29" s="11" t="s">
        <v>3</v>
      </c>
      <c r="CB29" s="7" t="s">
        <v>4</v>
      </c>
      <c r="CC29" s="12" t="s">
        <v>5</v>
      </c>
      <c r="CD29" s="15" t="s">
        <v>3</v>
      </c>
      <c r="CE29" s="6" t="s">
        <v>4</v>
      </c>
      <c r="CF29" s="16" t="s">
        <v>5</v>
      </c>
      <c r="CG29" s="21"/>
    </row>
    <row r="30" spans="1:85" ht="15" customHeight="1">
      <c r="A30" s="290"/>
      <c r="B30" s="293"/>
      <c r="C30" s="293"/>
      <c r="D30" s="295"/>
      <c r="E30" s="291"/>
      <c r="F30" s="291"/>
      <c r="G30" s="11">
        <f>+G6</f>
        <v>5</v>
      </c>
      <c r="H30" s="7">
        <f t="shared" ref="H30:BS30" si="1">+H6</f>
        <v>1</v>
      </c>
      <c r="I30" s="12">
        <f t="shared" si="1"/>
        <v>2</v>
      </c>
      <c r="J30" s="15">
        <f t="shared" si="1"/>
        <v>5</v>
      </c>
      <c r="K30" s="6">
        <f t="shared" si="1"/>
        <v>1</v>
      </c>
      <c r="L30" s="16">
        <f t="shared" si="1"/>
        <v>2</v>
      </c>
      <c r="M30" s="11">
        <f t="shared" si="1"/>
        <v>45</v>
      </c>
      <c r="N30" s="7">
        <f t="shared" si="1"/>
        <v>18</v>
      </c>
      <c r="O30" s="12">
        <f t="shared" si="1"/>
        <v>36</v>
      </c>
      <c r="P30" s="15">
        <f t="shared" si="1"/>
        <v>45</v>
      </c>
      <c r="Q30" s="6">
        <f t="shared" si="1"/>
        <v>18</v>
      </c>
      <c r="R30" s="16">
        <f t="shared" si="1"/>
        <v>36</v>
      </c>
      <c r="S30" s="11">
        <f t="shared" si="1"/>
        <v>15</v>
      </c>
      <c r="T30" s="7">
        <f t="shared" si="1"/>
        <v>6</v>
      </c>
      <c r="U30" s="12">
        <f t="shared" si="1"/>
        <v>12</v>
      </c>
      <c r="V30" s="15">
        <f t="shared" si="1"/>
        <v>9</v>
      </c>
      <c r="W30" s="6">
        <f t="shared" si="1"/>
        <v>3</v>
      </c>
      <c r="X30" s="16">
        <f t="shared" si="1"/>
        <v>6</v>
      </c>
      <c r="Y30" s="11">
        <f t="shared" si="1"/>
        <v>59</v>
      </c>
      <c r="Z30" s="7">
        <f t="shared" si="1"/>
        <v>24</v>
      </c>
      <c r="AA30" s="12">
        <f t="shared" si="1"/>
        <v>48</v>
      </c>
      <c r="AB30" s="15">
        <f t="shared" si="1"/>
        <v>23</v>
      </c>
      <c r="AC30" s="6">
        <f t="shared" si="1"/>
        <v>9</v>
      </c>
      <c r="AD30" s="16">
        <f t="shared" si="1"/>
        <v>18</v>
      </c>
      <c r="AE30" s="11">
        <f t="shared" si="1"/>
        <v>33</v>
      </c>
      <c r="AF30" s="7">
        <f t="shared" si="1"/>
        <v>13</v>
      </c>
      <c r="AG30" s="12">
        <f t="shared" si="1"/>
        <v>26</v>
      </c>
      <c r="AH30" s="15">
        <f t="shared" si="1"/>
        <v>131</v>
      </c>
      <c r="AI30" s="6">
        <f t="shared" si="1"/>
        <v>50</v>
      </c>
      <c r="AJ30" s="16">
        <f t="shared" si="1"/>
        <v>100</v>
      </c>
      <c r="AK30" s="11">
        <f t="shared" si="1"/>
        <v>23</v>
      </c>
      <c r="AL30" s="7">
        <f t="shared" si="1"/>
        <v>9</v>
      </c>
      <c r="AM30" s="12">
        <f t="shared" si="1"/>
        <v>18</v>
      </c>
      <c r="AN30" s="15">
        <f t="shared" si="1"/>
        <v>5</v>
      </c>
      <c r="AO30" s="6">
        <f t="shared" si="1"/>
        <v>1</v>
      </c>
      <c r="AP30" s="16">
        <f t="shared" si="1"/>
        <v>2</v>
      </c>
      <c r="AQ30" s="11">
        <f t="shared" si="1"/>
        <v>93</v>
      </c>
      <c r="AR30" s="7">
        <f t="shared" si="1"/>
        <v>39</v>
      </c>
      <c r="AS30" s="12">
        <f t="shared" si="1"/>
        <v>78</v>
      </c>
      <c r="AT30" s="15">
        <f t="shared" si="1"/>
        <v>59</v>
      </c>
      <c r="AU30" s="6">
        <f t="shared" si="1"/>
        <v>24</v>
      </c>
      <c r="AV30" s="16">
        <f t="shared" si="1"/>
        <v>48</v>
      </c>
      <c r="AW30" s="11">
        <f t="shared" si="1"/>
        <v>23</v>
      </c>
      <c r="AX30" s="7">
        <f t="shared" si="1"/>
        <v>9</v>
      </c>
      <c r="AY30" s="12">
        <f t="shared" si="1"/>
        <v>18</v>
      </c>
      <c r="AZ30" s="15">
        <f t="shared" si="1"/>
        <v>33</v>
      </c>
      <c r="BA30" s="6">
        <f t="shared" si="1"/>
        <v>13</v>
      </c>
      <c r="BB30" s="16">
        <f t="shared" si="1"/>
        <v>26</v>
      </c>
      <c r="BC30" s="11">
        <f t="shared" si="1"/>
        <v>45</v>
      </c>
      <c r="BD30" s="7">
        <f t="shared" si="1"/>
        <v>18</v>
      </c>
      <c r="BE30" s="12">
        <f t="shared" si="1"/>
        <v>36</v>
      </c>
      <c r="BF30" s="15">
        <f t="shared" si="1"/>
        <v>75</v>
      </c>
      <c r="BG30" s="6">
        <f t="shared" si="1"/>
        <v>31</v>
      </c>
      <c r="BH30" s="16">
        <f t="shared" si="1"/>
        <v>62</v>
      </c>
      <c r="BI30" s="11">
        <f t="shared" si="1"/>
        <v>15</v>
      </c>
      <c r="BJ30" s="7">
        <f t="shared" si="1"/>
        <v>6</v>
      </c>
      <c r="BK30" s="12">
        <f t="shared" si="1"/>
        <v>12</v>
      </c>
      <c r="BL30" s="15">
        <f t="shared" si="1"/>
        <v>201</v>
      </c>
      <c r="BM30" s="6">
        <f t="shared" si="1"/>
        <v>75</v>
      </c>
      <c r="BN30" s="16">
        <f t="shared" si="1"/>
        <v>150</v>
      </c>
      <c r="BO30" s="11">
        <f t="shared" si="1"/>
        <v>59</v>
      </c>
      <c r="BP30" s="7">
        <f t="shared" si="1"/>
        <v>24</v>
      </c>
      <c r="BQ30" s="12">
        <f t="shared" si="1"/>
        <v>48</v>
      </c>
      <c r="BR30" s="15">
        <f t="shared" si="1"/>
        <v>7</v>
      </c>
      <c r="BS30" s="6">
        <f t="shared" si="1"/>
        <v>2</v>
      </c>
      <c r="BT30" s="16">
        <f t="shared" ref="BT30:CF30" si="2">+BT6</f>
        <v>4</v>
      </c>
      <c r="BU30" s="11">
        <f t="shared" si="2"/>
        <v>11</v>
      </c>
      <c r="BV30" s="7">
        <f t="shared" si="2"/>
        <v>4</v>
      </c>
      <c r="BW30" s="12">
        <f t="shared" si="2"/>
        <v>8</v>
      </c>
      <c r="BX30" s="15">
        <f t="shared" si="2"/>
        <v>0</v>
      </c>
      <c r="BY30" s="6">
        <f t="shared" si="2"/>
        <v>0</v>
      </c>
      <c r="BZ30" s="16">
        <f t="shared" si="2"/>
        <v>0</v>
      </c>
      <c r="CA30" s="11">
        <f t="shared" si="2"/>
        <v>0</v>
      </c>
      <c r="CB30" s="7">
        <f t="shared" si="2"/>
        <v>0</v>
      </c>
      <c r="CC30" s="12">
        <f t="shared" si="2"/>
        <v>0</v>
      </c>
      <c r="CD30" s="15">
        <f t="shared" si="2"/>
        <v>0</v>
      </c>
      <c r="CE30" s="6">
        <f t="shared" si="2"/>
        <v>0</v>
      </c>
      <c r="CF30" s="16">
        <f t="shared" si="2"/>
        <v>0</v>
      </c>
      <c r="CG30" s="5" t="s">
        <v>6</v>
      </c>
    </row>
    <row r="31" spans="1:85" ht="15" customHeight="1">
      <c r="A31" s="275" t="s">
        <v>24</v>
      </c>
      <c r="B31" s="276"/>
      <c r="C31" s="276"/>
      <c r="D31" s="276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1"/>
    </row>
    <row r="32" spans="1:85" ht="15" customHeight="1">
      <c r="A32" s="3">
        <v>1</v>
      </c>
      <c r="B32" s="4" t="s">
        <v>99</v>
      </c>
      <c r="C32" s="4" t="s">
        <v>100</v>
      </c>
      <c r="D32" s="4">
        <v>1995</v>
      </c>
      <c r="E32" s="4" t="s">
        <v>22</v>
      </c>
      <c r="F32" s="4" t="s">
        <v>124</v>
      </c>
      <c r="G32" s="13">
        <v>1</v>
      </c>
      <c r="H32" s="9"/>
      <c r="I32" s="14"/>
      <c r="J32" s="17">
        <v>1</v>
      </c>
      <c r="K32" s="10"/>
      <c r="L32" s="18"/>
      <c r="M32" s="13"/>
      <c r="N32" s="9">
        <v>1</v>
      </c>
      <c r="O32" s="14"/>
      <c r="P32" s="17"/>
      <c r="Q32" s="10"/>
      <c r="R32" s="18"/>
      <c r="S32" s="13">
        <v>1</v>
      </c>
      <c r="T32" s="9"/>
      <c r="U32" s="14"/>
      <c r="V32" s="17">
        <v>1</v>
      </c>
      <c r="W32" s="10"/>
      <c r="X32" s="18"/>
      <c r="Y32" s="13"/>
      <c r="Z32" s="9">
        <v>1</v>
      </c>
      <c r="AA32" s="14"/>
      <c r="AB32" s="17"/>
      <c r="AC32" s="10"/>
      <c r="AD32" s="18">
        <v>1</v>
      </c>
      <c r="AE32" s="13">
        <v>1</v>
      </c>
      <c r="AF32" s="9"/>
      <c r="AG32" s="14"/>
      <c r="AH32" s="17"/>
      <c r="AI32" s="10"/>
      <c r="AJ32" s="18"/>
      <c r="AK32" s="13">
        <v>1</v>
      </c>
      <c r="AL32" s="9"/>
      <c r="AM32" s="14"/>
      <c r="AN32" s="17">
        <v>1</v>
      </c>
      <c r="AO32" s="10"/>
      <c r="AP32" s="18"/>
      <c r="AQ32" s="13"/>
      <c r="AR32" s="9"/>
      <c r="AS32" s="14"/>
      <c r="AT32" s="17">
        <v>1</v>
      </c>
      <c r="AU32" s="10"/>
      <c r="AV32" s="18"/>
      <c r="AW32" s="13">
        <v>1</v>
      </c>
      <c r="AX32" s="9"/>
      <c r="AY32" s="14"/>
      <c r="AZ32" s="17"/>
      <c r="BA32" s="10">
        <v>1</v>
      </c>
      <c r="BB32" s="18"/>
      <c r="BC32" s="13"/>
      <c r="BD32" s="9"/>
      <c r="BE32" s="14">
        <v>1</v>
      </c>
      <c r="BF32" s="17"/>
      <c r="BG32" s="10"/>
      <c r="BH32" s="18"/>
      <c r="BI32" s="13">
        <v>1</v>
      </c>
      <c r="BJ32" s="9"/>
      <c r="BK32" s="14"/>
      <c r="BL32" s="17"/>
      <c r="BM32" s="10"/>
      <c r="BN32" s="18"/>
      <c r="BO32" s="13">
        <v>1</v>
      </c>
      <c r="BP32" s="9"/>
      <c r="BQ32" s="14"/>
      <c r="BR32" s="17">
        <v>1</v>
      </c>
      <c r="BS32" s="10"/>
      <c r="BT32" s="18"/>
      <c r="BU32" s="13">
        <v>1</v>
      </c>
      <c r="BV32" s="9"/>
      <c r="BW32" s="14"/>
      <c r="BX32" s="17"/>
      <c r="BY32" s="10"/>
      <c r="BZ32" s="18"/>
      <c r="CA32" s="13"/>
      <c r="CB32" s="9"/>
      <c r="CC32" s="14"/>
      <c r="CD32" s="17"/>
      <c r="CE32" s="10"/>
      <c r="CF32" s="18"/>
      <c r="CG32" s="8">
        <f>$G$6*G32+$H$6*H32+$I$6*I32+$J$6*J32+$K$6*K32+$L$6*L32+$M$6*M32+$N$6*N32+$O$6*O32+$P$6*P32+$Q$6*Q32+$R$6*R32+$S$6*S32+$T$6*T32+$U$6*U32+$V$6*V32+$W$6*W32+$X$6*X32+$Y$6*Y32+$Z$6*Z32+$AA$6*AA32+$AB$6*AB32+$AC$6*AC32+$AD$6*AD32+$AE$6*AE32+$AF$6*AF32+$AG$6*AG32+$AH$6*AH32+$AI$6*AI32+$AJ$6*AJ32+$AK$6*AK32+$AL$6*AL32+$AM$6*AM32+$AN$6*AN32+$AO$6*AO32+$AP$6*AP32+$AQ$6*AQ32+$AR$6*AR32+$AS$6*AS32+$AT$6*AT32+$AU$6*AU32+$AV$6*AV32+$AW$6*AW32+$AX$6*AX32+$AY$6*AY32+$AZ$6*AZ32+$BA$6*BA32+$BB$6*BB32+$BC$6*BC32+$BD$6*BD32+$BE$6*BE32+$BF$6*BF32+$BG$6*BG32+$BH$6*BH32+BI32*$BI$6+BJ32*$BJ$6+BK32*$BK$6+BL32*$BL$6+BM32*$BM$6+BN32*$BN$6+BO32*$BO$6+BP32*$BP$6+BQ32*$BQ$6+BR32*$BR$6+BS32*$BS$6+BT32*$BT$6+BU32*$BU$6+BV32*$BV$6+BW32*$BW$6+BX32*$BX$6+BY32*$BY$6+BZ32*$BZ$6+CA32*$CA$6+CB32*$CB$6+CC32*$CC$6+CD32*$CD$6+CE32*$CE$6+CF32*$CF$6</f>
        <v>378</v>
      </c>
    </row>
    <row r="33" spans="1:85" ht="15" customHeight="1">
      <c r="A33" s="3">
        <v>2</v>
      </c>
      <c r="B33" s="4" t="s">
        <v>264</v>
      </c>
      <c r="C33" s="4" t="s">
        <v>265</v>
      </c>
      <c r="D33" s="4">
        <v>1974</v>
      </c>
      <c r="E33" s="4" t="s">
        <v>28</v>
      </c>
      <c r="F33" s="4" t="s">
        <v>247</v>
      </c>
      <c r="G33" s="13">
        <v>1</v>
      </c>
      <c r="H33" s="9"/>
      <c r="I33" s="14"/>
      <c r="J33" s="17">
        <v>1</v>
      </c>
      <c r="K33" s="10"/>
      <c r="L33" s="18"/>
      <c r="M33" s="13"/>
      <c r="N33" s="9">
        <v>1</v>
      </c>
      <c r="O33" s="14"/>
      <c r="P33" s="17"/>
      <c r="Q33" s="10"/>
      <c r="R33" s="18"/>
      <c r="S33" s="13">
        <v>1</v>
      </c>
      <c r="T33" s="9"/>
      <c r="U33" s="14"/>
      <c r="V33" s="17"/>
      <c r="W33" s="10"/>
      <c r="X33" s="18"/>
      <c r="Y33" s="13"/>
      <c r="Z33" s="9"/>
      <c r="AA33" s="14">
        <v>1</v>
      </c>
      <c r="AB33" s="17"/>
      <c r="AC33" s="10"/>
      <c r="AD33" s="18"/>
      <c r="AE33" s="13"/>
      <c r="AF33" s="9"/>
      <c r="AG33" s="14"/>
      <c r="AH33" s="17"/>
      <c r="AI33" s="10"/>
      <c r="AJ33" s="18"/>
      <c r="AK33" s="13">
        <v>1</v>
      </c>
      <c r="AL33" s="9"/>
      <c r="AM33" s="14"/>
      <c r="AN33" s="17">
        <v>1</v>
      </c>
      <c r="AO33" s="10"/>
      <c r="AP33" s="18"/>
      <c r="AQ33" s="13"/>
      <c r="AR33" s="9"/>
      <c r="AS33" s="14"/>
      <c r="AT33" s="17"/>
      <c r="AU33" s="10">
        <v>1</v>
      </c>
      <c r="AV33" s="18"/>
      <c r="AW33" s="13">
        <v>1</v>
      </c>
      <c r="AX33" s="9"/>
      <c r="AY33" s="14"/>
      <c r="AZ33" s="17"/>
      <c r="BA33" s="10"/>
      <c r="BB33" s="18"/>
      <c r="BC33" s="13"/>
      <c r="BD33" s="9">
        <v>1</v>
      </c>
      <c r="BE33" s="14"/>
      <c r="BF33" s="17"/>
      <c r="BG33" s="10"/>
      <c r="BH33" s="18"/>
      <c r="BI33" s="13"/>
      <c r="BJ33" s="9">
        <v>1</v>
      </c>
      <c r="BK33" s="14"/>
      <c r="BL33" s="17"/>
      <c r="BM33" s="10"/>
      <c r="BN33" s="18"/>
      <c r="BO33" s="13"/>
      <c r="BP33" s="9"/>
      <c r="BQ33" s="14">
        <v>1</v>
      </c>
      <c r="BR33" s="17">
        <v>1</v>
      </c>
      <c r="BS33" s="10"/>
      <c r="BT33" s="18"/>
      <c r="BU33" s="13"/>
      <c r="BV33" s="9">
        <v>1</v>
      </c>
      <c r="BW33" s="14"/>
      <c r="BX33" s="17"/>
      <c r="BY33" s="10"/>
      <c r="BZ33" s="18"/>
      <c r="CA33" s="13"/>
      <c r="CB33" s="9"/>
      <c r="CC33" s="14"/>
      <c r="CD33" s="17"/>
      <c r="CE33" s="10"/>
      <c r="CF33" s="18"/>
      <c r="CG33" s="8">
        <f>$G$6*G33+$H$6*H33+$I$6*I33+$J$6*J33+$K$6*K33+$L$6*L33+$M$6*M33+$N$6*N33+$O$6*O33+$P$6*P33+$Q$6*Q33+$R$6*R33+$S$6*S33+$T$6*T33+$U$6*U33+$V$6*V33+$W$6*W33+$X$6*X33+$Y$6*Y33+$Z$6*Z33+$AA$6*AA33+$AB$6*AB33+$AC$6*AC33+$AD$6*AD33+$AE$6*AE33+$AF$6*AF33+$AG$6*AG33+$AH$6*AH33+$AI$6*AI33+$AJ$6*AJ33+$AK$6*AK33+$AL$6*AL33+$AM$6*AM33+$AN$6*AN33+$AO$6*AO33+$AP$6*AP33+$AQ$6*AQ33+$AR$6*AR33+$AS$6*AS33+$AT$6*AT33+$AU$6*AU33+$AV$6*AV33+$AW$6*AW33+$AX$6*AX33+$AY$6*AY33+$AZ$6*AZ33+$BA$6*BA33+$BB$6*BB33+$BC$6*BC33+$BD$6*BD33+$BE$6*BE33+$BF$6*BF33+$BG$6*BG33+$BH$6*BH33+BI33*$BI$6+BJ33*$BJ$6+BK33*$BK$6+BL33*$BL$6+BM33*$BM$6+BN33*$BN$6+BO33*$BO$6+BP33*$BP$6+BQ33*$BQ$6+BR33*$BR$6+BS33*$BS$6+BT33*$BT$6+BU33*$BU$6+BV33*$BV$6+BW33*$BW$6+BX33*$BX$6+BY33*$BY$6+BZ33*$BZ$6+CA33*$CA$6+CB33*$CB$6+CC33*$CC$6+CD33*$CD$6+CE33*$CE$6+CF33*$CF$6</f>
        <v>249</v>
      </c>
    </row>
    <row r="34" spans="1:85" ht="15" customHeight="1">
      <c r="A34" s="3">
        <v>3</v>
      </c>
      <c r="B34" s="4" t="s">
        <v>83</v>
      </c>
      <c r="C34" s="4" t="s">
        <v>259</v>
      </c>
      <c r="D34" s="4">
        <v>1995</v>
      </c>
      <c r="E34" s="4" t="s">
        <v>22</v>
      </c>
      <c r="F34" s="4" t="s">
        <v>234</v>
      </c>
      <c r="G34" s="13">
        <v>1</v>
      </c>
      <c r="H34" s="9"/>
      <c r="I34" s="14"/>
      <c r="J34" s="17">
        <v>1</v>
      </c>
      <c r="K34" s="10"/>
      <c r="L34" s="18"/>
      <c r="M34" s="13"/>
      <c r="N34" s="9"/>
      <c r="O34" s="14"/>
      <c r="P34" s="17"/>
      <c r="Q34" s="10"/>
      <c r="R34" s="18"/>
      <c r="S34" s="13">
        <v>1</v>
      </c>
      <c r="T34" s="9"/>
      <c r="U34" s="14"/>
      <c r="V34" s="17"/>
      <c r="W34" s="10"/>
      <c r="X34" s="18">
        <v>1</v>
      </c>
      <c r="Y34" s="13"/>
      <c r="Z34" s="9"/>
      <c r="AA34" s="14"/>
      <c r="AB34" s="17"/>
      <c r="AC34" s="10">
        <v>1</v>
      </c>
      <c r="AD34" s="18"/>
      <c r="AE34" s="13"/>
      <c r="AF34" s="9">
        <v>1</v>
      </c>
      <c r="AG34" s="14"/>
      <c r="AH34" s="17"/>
      <c r="AI34" s="10"/>
      <c r="AJ34" s="18"/>
      <c r="AK34" s="13">
        <v>1</v>
      </c>
      <c r="AL34" s="9"/>
      <c r="AM34" s="14"/>
      <c r="AN34" s="17">
        <v>1</v>
      </c>
      <c r="AO34" s="10"/>
      <c r="AP34" s="18"/>
      <c r="AQ34" s="13"/>
      <c r="AR34" s="9"/>
      <c r="AS34" s="14"/>
      <c r="AT34" s="17"/>
      <c r="AU34" s="10">
        <v>1</v>
      </c>
      <c r="AV34" s="18"/>
      <c r="AW34" s="13">
        <v>1</v>
      </c>
      <c r="AX34" s="9"/>
      <c r="AY34" s="14"/>
      <c r="AZ34" s="17"/>
      <c r="BA34" s="10"/>
      <c r="BB34" s="18"/>
      <c r="BC34" s="13"/>
      <c r="BD34" s="9">
        <v>1</v>
      </c>
      <c r="BE34" s="14"/>
      <c r="BF34" s="17"/>
      <c r="BG34" s="10"/>
      <c r="BH34" s="18"/>
      <c r="BI34" s="13">
        <v>1</v>
      </c>
      <c r="BJ34" s="9"/>
      <c r="BK34" s="14"/>
      <c r="BL34" s="17"/>
      <c r="BM34" s="10"/>
      <c r="BN34" s="18"/>
      <c r="BO34" s="13">
        <v>1</v>
      </c>
      <c r="BP34" s="9"/>
      <c r="BQ34" s="14"/>
      <c r="BR34" s="17">
        <v>1</v>
      </c>
      <c r="BS34" s="10"/>
      <c r="BT34" s="18"/>
      <c r="BU34" s="13"/>
      <c r="BV34" s="9"/>
      <c r="BW34" s="14"/>
      <c r="BX34" s="17"/>
      <c r="BY34" s="10"/>
      <c r="BZ34" s="18"/>
      <c r="CA34" s="13"/>
      <c r="CB34" s="9"/>
      <c r="CC34" s="14"/>
      <c r="CD34" s="17"/>
      <c r="CE34" s="10"/>
      <c r="CF34" s="18"/>
      <c r="CG34" s="8">
        <f>$G$6*G34+$H$6*H34+$I$6*I34+$J$6*J34+$K$6*K34+$L$6*L34+$M$6*M34+$N$6*N34+$O$6*O34+$P$6*P34+$Q$6*Q34+$R$6*R34+$S$6*S34+$T$6*T34+$U$6*U34+$V$6*V34+$W$6*W34+$X$6*X34+$Y$6*Y34+$Z$6*Z34+$AA$6*AA34+$AB$6*AB34+$AC$6*AC34+$AD$6*AD34+$AE$6*AE34+$AF$6*AF34+$AG$6*AG34+$AH$6*AH34+$AI$6*AI34+$AJ$6*AJ34+$AK$6*AK34+$AL$6*AL34+$AM$6*AM34+$AN$6*AN34+$AO$6*AO34+$AP$6*AP34+$AQ$6*AQ34+$AR$6*AR34+$AS$6*AS34+$AT$6*AT34+$AU$6*AU34+$AV$6*AV34+$AW$6*AW34+$AX$6*AX34+$AY$6*AY34+$AZ$6*AZ34+$BA$6*BA34+$BB$6*BB34+$BC$6*BC34+$BD$6*BD34+$BE$6*BE34+$BF$6*BF34+$BG$6*BG34+$BH$6*BH34+BI34*$BI$6+BJ34*$BJ$6+BK34*$BK$6+BL34*$BL$6+BM34*$BM$6+BN34*$BN$6+BO34*$BO$6+BP34*$BP$6+BQ34*$BQ$6+BR34*$BR$6+BS34*$BS$6+BT34*$BT$6+BU34*$BU$6+BV34*$BV$6+BW34*$BW$6+BX34*$BX$6+BY34*$BY$6+BZ34*$BZ$6+CA34*$CA$6+CB34*$CB$6+CC34*$CC$6+CD34*$CD$6+CE34*$CE$6+CF34*$CF$6</f>
        <v>227</v>
      </c>
    </row>
    <row r="35" spans="1:85">
      <c r="A35" s="3">
        <v>4</v>
      </c>
      <c r="B35" s="4" t="s">
        <v>257</v>
      </c>
      <c r="C35" s="4" t="s">
        <v>258</v>
      </c>
      <c r="D35" s="4">
        <v>1999</v>
      </c>
      <c r="E35" s="4" t="s">
        <v>28</v>
      </c>
      <c r="F35" s="4" t="s">
        <v>247</v>
      </c>
      <c r="G35" s="13">
        <v>1</v>
      </c>
      <c r="H35" s="9"/>
      <c r="I35" s="14"/>
      <c r="J35" s="17">
        <v>1</v>
      </c>
      <c r="K35" s="10"/>
      <c r="L35" s="18"/>
      <c r="M35" s="13"/>
      <c r="N35" s="9">
        <v>1</v>
      </c>
      <c r="O35" s="14"/>
      <c r="P35" s="17"/>
      <c r="Q35" s="10"/>
      <c r="R35" s="18"/>
      <c r="S35" s="13">
        <v>1</v>
      </c>
      <c r="T35" s="9"/>
      <c r="U35" s="14"/>
      <c r="V35" s="17">
        <v>1</v>
      </c>
      <c r="W35" s="10"/>
      <c r="X35" s="18"/>
      <c r="Y35" s="13"/>
      <c r="Z35" s="9"/>
      <c r="AA35" s="14"/>
      <c r="AB35" s="17"/>
      <c r="AC35" s="10"/>
      <c r="AD35" s="18"/>
      <c r="AE35" s="13"/>
      <c r="AF35" s="9">
        <v>1</v>
      </c>
      <c r="AG35" s="14"/>
      <c r="AH35" s="17"/>
      <c r="AI35" s="10"/>
      <c r="AJ35" s="18"/>
      <c r="AK35" s="13"/>
      <c r="AL35" s="9"/>
      <c r="AM35" s="14"/>
      <c r="AN35" s="17">
        <v>1</v>
      </c>
      <c r="AO35" s="10"/>
      <c r="AP35" s="18"/>
      <c r="AQ35" s="13"/>
      <c r="AR35" s="9"/>
      <c r="AS35" s="14"/>
      <c r="AT35" s="17"/>
      <c r="AU35" s="10">
        <v>1</v>
      </c>
      <c r="AV35" s="18"/>
      <c r="AW35" s="13"/>
      <c r="AX35" s="9">
        <v>1</v>
      </c>
      <c r="AY35" s="14"/>
      <c r="AZ35" s="17"/>
      <c r="BA35" s="10"/>
      <c r="BB35" s="18"/>
      <c r="BC35" s="13"/>
      <c r="BD35" s="9">
        <v>1</v>
      </c>
      <c r="BE35" s="14"/>
      <c r="BF35" s="17"/>
      <c r="BG35" s="10"/>
      <c r="BH35" s="18"/>
      <c r="BI35" s="13"/>
      <c r="BJ35" s="9"/>
      <c r="BK35" s="14">
        <v>1</v>
      </c>
      <c r="BL35" s="17"/>
      <c r="BM35" s="10"/>
      <c r="BN35" s="18"/>
      <c r="BO35" s="13">
        <v>1</v>
      </c>
      <c r="BP35" s="9"/>
      <c r="BQ35" s="14"/>
      <c r="BR35" s="17">
        <v>1</v>
      </c>
      <c r="BS35" s="10"/>
      <c r="BT35" s="18"/>
      <c r="BU35" s="13"/>
      <c r="BV35" s="9"/>
      <c r="BW35" s="14">
        <v>1</v>
      </c>
      <c r="BX35" s="17"/>
      <c r="BY35" s="10"/>
      <c r="BZ35" s="18"/>
      <c r="CA35" s="13"/>
      <c r="CB35" s="9"/>
      <c r="CC35" s="14"/>
      <c r="CD35" s="17"/>
      <c r="CE35" s="10"/>
      <c r="CF35" s="18"/>
      <c r="CG35" s="8">
        <f>$G$6*G35+$H$6*H35+$I$6*I35+$J$6*J35+$K$6*K35+$L$6*L35+$M$6*M35+$N$6*N35+$O$6*O35+$P$6*P35+$Q$6*Q35+$R$6*R35+$S$6*S35+$T$6*T35+$U$6*U35+$V$6*V35+$W$6*W35+$X$6*X35+$Y$6*Y35+$Z$6*Z35+$AA$6*AA35+$AB$6*AB35+$AC$6*AC35+$AD$6*AD35+$AE$6*AE35+$AF$6*AF35+$AG$6*AG35+$AH$6*AH35+$AI$6*AI35+$AJ$6*AJ35+$AK$6*AK35+$AL$6*AL35+$AM$6*AM35+$AN$6*AN35+$AO$6*AO35+$AP$6*AP35+$AQ$6*AQ35+$AR$6*AR35+$AS$6*AS35+$AT$6*AT35+$AU$6*AU35+$AV$6*AV35+$AW$6*AW35+$AX$6*AX35+$AY$6*AY35+$AZ$6*AZ35+$BA$6*BA35+$BB$6*BB35+$BC$6*BC35+$BD$6*BD35+$BE$6*BE35+$BF$6*BF35+$BG$6*BG35+$BH$6*BH35+BI35*$BI$6+BJ35*$BJ$6+BK35*$BK$6+BL35*$BL$6+BM35*$BM$6+BN35*$BN$6+BO35*$BO$6+BP35*$BP$6+BQ35*$BQ$6+BR35*$BR$6+BS35*$BS$6+BT35*$BT$6+BU35*$BU$6+BV35*$BV$6+BW35*$BW$6+BX35*$BX$6+BY35*$BY$6+BZ35*$BZ$6+CA35*$CA$6+CB35*$CB$6+CC35*$CC$6+CD35*$CD$6+CE35*$CE$6+CF35*$CF$6</f>
        <v>207</v>
      </c>
    </row>
    <row r="36" spans="1:85">
      <c r="A36" s="275" t="s">
        <v>23</v>
      </c>
      <c r="B36" s="276"/>
      <c r="C36" s="276"/>
      <c r="D36" s="276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1"/>
    </row>
    <row r="37" spans="1:85" ht="15.75" customHeight="1">
      <c r="A37" s="3">
        <v>1</v>
      </c>
      <c r="B37" s="4" t="s">
        <v>260</v>
      </c>
      <c r="C37" s="4" t="s">
        <v>261</v>
      </c>
      <c r="D37" s="4">
        <v>1980</v>
      </c>
      <c r="E37" s="4" t="s">
        <v>22</v>
      </c>
      <c r="F37" s="4" t="s">
        <v>124</v>
      </c>
      <c r="G37" s="13">
        <v>1</v>
      </c>
      <c r="H37" s="9"/>
      <c r="I37" s="14"/>
      <c r="J37" s="17">
        <v>1</v>
      </c>
      <c r="K37" s="10"/>
      <c r="L37" s="18"/>
      <c r="M37" s="13"/>
      <c r="N37" s="9"/>
      <c r="O37" s="14"/>
      <c r="P37" s="17"/>
      <c r="Q37" s="10"/>
      <c r="R37" s="18"/>
      <c r="S37" s="13">
        <v>1</v>
      </c>
      <c r="T37" s="9"/>
      <c r="U37" s="14"/>
      <c r="V37" s="17">
        <v>1</v>
      </c>
      <c r="W37" s="10"/>
      <c r="X37" s="18"/>
      <c r="Y37" s="13"/>
      <c r="Z37" s="9"/>
      <c r="AA37" s="14"/>
      <c r="AB37" s="17"/>
      <c r="AC37" s="10"/>
      <c r="AD37" s="18"/>
      <c r="AE37" s="13"/>
      <c r="AF37" s="9">
        <v>1</v>
      </c>
      <c r="AG37" s="14"/>
      <c r="AH37" s="17"/>
      <c r="AI37" s="10"/>
      <c r="AJ37" s="18"/>
      <c r="AK37" s="13"/>
      <c r="AL37" s="9"/>
      <c r="AM37" s="14"/>
      <c r="AN37" s="17">
        <v>1</v>
      </c>
      <c r="AO37" s="10"/>
      <c r="AP37" s="18"/>
      <c r="AQ37" s="13"/>
      <c r="AR37" s="9"/>
      <c r="AS37" s="14"/>
      <c r="AT37" s="17"/>
      <c r="AU37" s="10">
        <v>1</v>
      </c>
      <c r="AV37" s="18"/>
      <c r="AW37" s="13">
        <v>1</v>
      </c>
      <c r="AX37" s="9"/>
      <c r="AY37" s="14"/>
      <c r="AZ37" s="17"/>
      <c r="BA37" s="10">
        <v>1</v>
      </c>
      <c r="BB37" s="18"/>
      <c r="BC37" s="13"/>
      <c r="BD37" s="9"/>
      <c r="BE37" s="14"/>
      <c r="BF37" s="17"/>
      <c r="BG37" s="10"/>
      <c r="BH37" s="18"/>
      <c r="BI37" s="13"/>
      <c r="BJ37" s="9"/>
      <c r="BK37" s="14">
        <v>1</v>
      </c>
      <c r="BL37" s="17"/>
      <c r="BM37" s="10"/>
      <c r="BN37" s="18"/>
      <c r="BO37" s="13">
        <v>1</v>
      </c>
      <c r="BP37" s="9"/>
      <c r="BQ37" s="14"/>
      <c r="BR37" s="17">
        <v>1</v>
      </c>
      <c r="BS37" s="10"/>
      <c r="BT37" s="18"/>
      <c r="BU37" s="13"/>
      <c r="BV37" s="9"/>
      <c r="BW37" s="14">
        <v>1</v>
      </c>
      <c r="BX37" s="17"/>
      <c r="BY37" s="10"/>
      <c r="BZ37" s="18"/>
      <c r="CA37" s="13"/>
      <c r="CB37" s="9"/>
      <c r="CC37" s="14"/>
      <c r="CD37" s="17"/>
      <c r="CE37" s="10"/>
      <c r="CF37" s="18"/>
      <c r="CG37" s="8">
        <f>$G$6*G37+$H$6*H37+$I$6*I37+$J$6*J37+$K$6*K37+$L$6*L37+$M$6*M37+$N$6*N37+$O$6*O37+$P$6*P37+$Q$6*Q37+$R$6*R37+$S$6*S37+$T$6*T37+$U$6*U37+$V$6*V37+$W$6*W37+$X$6*X37+$Y$6*Y37+$Z$6*Z37+$AA$6*AA37+$AB$6*AB37+$AC$6*AC37+$AD$6*AD37+$AE$6*AE37+$AF$6*AF37+$AG$6*AG37+$AH$6*AH37+$AI$6*AI37+$AJ$6*AJ37+$AK$6*AK37+$AL$6*AL37+$AM$6*AM37+$AN$6*AN37+$AO$6*AO37+$AP$6*AP37+$AQ$6*AQ37+$AR$6*AR37+$AS$6*AS37+$AT$6*AT37+$AU$6*AU37+$AV$6*AV37+$AW$6*AW37+$AX$6*AX37+$AY$6*AY37+$AZ$6*AZ37+$BA$6*BA37+$BB$6*BB37+$BC$6*BC37+$BD$6*BD37+$BE$6*BE37+$BF$6*BF37+$BG$6*BG37+$BH$6*BH37+BI37*$BI$6+BJ37*$BJ$6+BK37*$BK$6+BL37*$BL$6+BM37*$BM$6+BN37*$BN$6+BO37*$BO$6+BP37*$BP$6+BQ37*$BQ$6+BR37*$BR$6+BS37*$BS$6+BT37*$BT$6+BU37*$BU$6+BV37*$BV$6+BW37*$BW$6+BX37*$BX$6+BY37*$BY$6+BZ37*$BZ$6+CA37*$CA$6+CB37*$CB$6+CC37*$CC$6+CD37*$CD$6+CE37*$CE$6+CF37*$CF$6</f>
        <v>198</v>
      </c>
    </row>
    <row r="38" spans="1:85">
      <c r="A38" s="3">
        <v>2</v>
      </c>
      <c r="B38" s="4" t="s">
        <v>32</v>
      </c>
      <c r="C38" s="4" t="s">
        <v>258</v>
      </c>
      <c r="D38" s="4">
        <v>1977</v>
      </c>
      <c r="E38" s="4" t="s">
        <v>28</v>
      </c>
      <c r="F38" s="4" t="s">
        <v>266</v>
      </c>
      <c r="G38" s="13">
        <v>1</v>
      </c>
      <c r="H38" s="9"/>
      <c r="I38" s="14"/>
      <c r="J38" s="17">
        <v>1</v>
      </c>
      <c r="K38" s="10"/>
      <c r="L38" s="18"/>
      <c r="M38" s="13"/>
      <c r="N38" s="9"/>
      <c r="O38" s="14"/>
      <c r="P38" s="17"/>
      <c r="Q38" s="10"/>
      <c r="R38" s="18"/>
      <c r="S38" s="13"/>
      <c r="T38" s="9"/>
      <c r="U38" s="14">
        <v>1</v>
      </c>
      <c r="V38" s="17"/>
      <c r="W38" s="10"/>
      <c r="X38" s="18">
        <v>1</v>
      </c>
      <c r="Y38" s="13"/>
      <c r="Z38" s="9"/>
      <c r="AA38" s="14"/>
      <c r="AB38" s="17"/>
      <c r="AC38" s="10"/>
      <c r="AD38" s="18"/>
      <c r="AE38" s="13"/>
      <c r="AF38" s="9"/>
      <c r="AG38" s="14"/>
      <c r="AH38" s="17"/>
      <c r="AI38" s="10"/>
      <c r="AJ38" s="18"/>
      <c r="AK38" s="13"/>
      <c r="AL38" s="9"/>
      <c r="AM38" s="14">
        <v>1</v>
      </c>
      <c r="AN38" s="17">
        <v>1</v>
      </c>
      <c r="AO38" s="10"/>
      <c r="AP38" s="18"/>
      <c r="AQ38" s="13"/>
      <c r="AR38" s="9"/>
      <c r="AS38" s="14"/>
      <c r="AT38" s="17"/>
      <c r="AU38" s="10"/>
      <c r="AV38" s="18"/>
      <c r="AW38" s="13"/>
      <c r="AX38" s="9"/>
      <c r="AY38" s="14"/>
      <c r="AZ38" s="17"/>
      <c r="BA38" s="10"/>
      <c r="BB38" s="18"/>
      <c r="BC38" s="13"/>
      <c r="BD38" s="9"/>
      <c r="BE38" s="14"/>
      <c r="BF38" s="17"/>
      <c r="BG38" s="10">
        <v>1</v>
      </c>
      <c r="BH38" s="18"/>
      <c r="BI38" s="13"/>
      <c r="BJ38" s="9">
        <v>1</v>
      </c>
      <c r="BK38" s="14"/>
      <c r="BL38" s="17"/>
      <c r="BM38" s="10"/>
      <c r="BN38" s="18"/>
      <c r="BO38" s="13"/>
      <c r="BP38" s="9">
        <v>1</v>
      </c>
      <c r="BQ38" s="14"/>
      <c r="BR38" s="17">
        <v>1</v>
      </c>
      <c r="BS38" s="10"/>
      <c r="BT38" s="18"/>
      <c r="BU38" s="13"/>
      <c r="BV38" s="9"/>
      <c r="BW38" s="14">
        <v>1</v>
      </c>
      <c r="BX38" s="17"/>
      <c r="BY38" s="10"/>
      <c r="BZ38" s="18"/>
      <c r="CA38" s="13"/>
      <c r="CB38" s="9"/>
      <c r="CC38" s="14"/>
      <c r="CD38" s="17"/>
      <c r="CE38" s="10"/>
      <c r="CF38" s="18"/>
      <c r="CG38" s="8">
        <f>$G$6*G38+$H$6*H38+$I$6*I38+$J$6*J38+$K$6*K38+$L$6*L38+$M$6*M38+$N$6*N38+$O$6*O38+$P$6*P38+$Q$6*Q38+$R$6*R38+$S$6*S38+$T$6*T38+$U$6*U38+$V$6*V38+$W$6*W38+$X$6*X38+$Y$6*Y38+$Z$6*Z38+$AA$6*AA38+$AB$6*AB38+$AC$6*AC38+$AD$6*AD38+$AE$6*AE38+$AF$6*AF38+$AG$6*AG38+$AH$6*AH38+$AI$6*AI38+$AJ$6*AJ38+$AK$6*AK38+$AL$6*AL38+$AM$6*AM38+$AN$6*AN38+$AO$6*AO38+$AP$6*AP38+$AQ$6*AQ38+$AR$6*AR38+$AS$6*AS38+$AT$6*AT38+$AU$6*AU38+$AV$6*AV38+$AW$6*AW38+$AX$6*AX38+$AY$6*AY38+$AZ$6*AZ38+$BA$6*BA38+$BB$6*BB38+$BC$6*BC38+$BD$6*BD38+$BE$6*BE38+$BF$6*BF38+$BG$6*BG38+$BH$6*BH38+BI38*$BI$6+BJ38*$BJ$6+BK38*$BK$6+BL38*$BL$6+BM38*$BM$6+BN38*$BN$6+BO38*$BO$6+BP38*$BP$6+BQ38*$BQ$6+BR38*$BR$6+BS38*$BS$6+BT38*$BT$6+BU38*$BU$6+BV38*$BV$6+BW38*$BW$6+BX38*$BX$6+BY38*$BY$6+BZ38*$BZ$6+CA38*$CA$6+CB38*$CB$6+CC38*$CC$6+CD38*$CD$6+CE38*$CE$6+CF38*$CF$6</f>
        <v>127</v>
      </c>
    </row>
    <row r="39" spans="1:85">
      <c r="A39" s="3">
        <v>3</v>
      </c>
      <c r="B39" s="4" t="s">
        <v>262</v>
      </c>
      <c r="C39" s="4" t="s">
        <v>263</v>
      </c>
      <c r="D39" s="4">
        <v>1993</v>
      </c>
      <c r="E39" s="4" t="s">
        <v>22</v>
      </c>
      <c r="F39" s="4" t="s">
        <v>119</v>
      </c>
      <c r="G39" s="13">
        <v>1</v>
      </c>
      <c r="H39" s="9"/>
      <c r="I39" s="14"/>
      <c r="J39" s="17">
        <v>1</v>
      </c>
      <c r="K39" s="10"/>
      <c r="L39" s="18"/>
      <c r="M39" s="13"/>
      <c r="N39" s="9"/>
      <c r="O39" s="14"/>
      <c r="P39" s="17"/>
      <c r="Q39" s="10"/>
      <c r="R39" s="18"/>
      <c r="S39" s="13"/>
      <c r="T39" s="9">
        <v>1</v>
      </c>
      <c r="U39" s="14"/>
      <c r="V39" s="17"/>
      <c r="W39" s="10">
        <v>1</v>
      </c>
      <c r="X39" s="18"/>
      <c r="Y39" s="13"/>
      <c r="Z39" s="9"/>
      <c r="AA39" s="14"/>
      <c r="AB39" s="17"/>
      <c r="AC39" s="10"/>
      <c r="AD39" s="18"/>
      <c r="AE39" s="13"/>
      <c r="AF39" s="9"/>
      <c r="AG39" s="14"/>
      <c r="AH39" s="17"/>
      <c r="AI39" s="10"/>
      <c r="AJ39" s="18"/>
      <c r="AK39" s="13"/>
      <c r="AL39" s="9"/>
      <c r="AM39" s="14"/>
      <c r="AN39" s="17">
        <v>1</v>
      </c>
      <c r="AO39" s="10"/>
      <c r="AP39" s="18"/>
      <c r="AQ39" s="13"/>
      <c r="AR39" s="9"/>
      <c r="AS39" s="14"/>
      <c r="AT39" s="17"/>
      <c r="AU39" s="10"/>
      <c r="AV39" s="18"/>
      <c r="AW39" s="13"/>
      <c r="AX39" s="9"/>
      <c r="AY39" s="14"/>
      <c r="AZ39" s="17"/>
      <c r="BA39" s="10"/>
      <c r="BB39" s="18"/>
      <c r="BC39" s="13"/>
      <c r="BD39" s="9"/>
      <c r="BE39" s="14"/>
      <c r="BF39" s="17"/>
      <c r="BG39" s="10"/>
      <c r="BH39" s="18"/>
      <c r="BI39" s="13"/>
      <c r="BJ39" s="9">
        <v>1</v>
      </c>
      <c r="BK39" s="14"/>
      <c r="BL39" s="17"/>
      <c r="BM39" s="10"/>
      <c r="BN39" s="18"/>
      <c r="BO39" s="13"/>
      <c r="BP39" s="9"/>
      <c r="BQ39" s="14"/>
      <c r="BR39" s="17">
        <v>1</v>
      </c>
      <c r="BS39" s="10"/>
      <c r="BT39" s="18"/>
      <c r="BU39" s="13"/>
      <c r="BV39" s="9"/>
      <c r="BW39" s="14"/>
      <c r="BX39" s="17"/>
      <c r="BY39" s="10"/>
      <c r="BZ39" s="18"/>
      <c r="CA39" s="13"/>
      <c r="CB39" s="9"/>
      <c r="CC39" s="14"/>
      <c r="CD39" s="17"/>
      <c r="CE39" s="10"/>
      <c r="CF39" s="18"/>
      <c r="CG39" s="8">
        <f>$G$6*G39+$H$6*H39+$I$6*I39+$J$6*J39+$K$6*K39+$L$6*L39+$M$6*M39+$N$6*N39+$O$6*O39+$P$6*P39+$Q$6*Q39+$R$6*R39+$S$6*S39+$T$6*T39+$U$6*U39+$V$6*V39+$W$6*W39+$X$6*X39+$Y$6*Y39+$Z$6*Z39+$AA$6*AA39+$AB$6*AB39+$AC$6*AC39+$AD$6*AD39+$AE$6*AE39+$AF$6*AF39+$AG$6*AG39+$AH$6*AH39+$AI$6*AI39+$AJ$6*AJ39+$AK$6*AK39+$AL$6*AL39+$AM$6*AM39+$AN$6*AN39+$AO$6*AO39+$AP$6*AP39+$AQ$6*AQ39+$AR$6*AR39+$AS$6*AS39+$AT$6*AT39+$AU$6*AU39+$AV$6*AV39+$AW$6*AW39+$AX$6*AX39+$AY$6*AY39+$AZ$6*AZ39+$BA$6*BA39+$BB$6*BB39+$BC$6*BC39+$BD$6*BD39+$BE$6*BE39+$BF$6*BF39+$BG$6*BG39+$BH$6*BH39+BI39*$BI$6+BJ39*$BJ$6+BK39*$BK$6+BL39*$BL$6+BM39*$BM$6+BN39*$BN$6+BO39*$BO$6+BP39*$BP$6+BQ39*$BQ$6+BR39*$BR$6+BS39*$BS$6+BT39*$BT$6+BU39*$BU$6+BV39*$BV$6+BW39*$BW$6+BX39*$BX$6+BY39*$BY$6+BZ39*$BZ$6+CA39*$CA$6+CB39*$CB$6+CC39*$CC$6+CD39*$CD$6+CE39*$CE$6+CF39*$CF$6</f>
        <v>37</v>
      </c>
    </row>
    <row r="40" spans="1:85" s="21" customFormat="1">
      <c r="A40" s="20"/>
      <c r="D40" s="22"/>
      <c r="E40" s="22"/>
      <c r="F40" s="22"/>
    </row>
    <row r="41" spans="1:85" s="21" customFormat="1">
      <c r="A41" s="20"/>
      <c r="D41" s="22"/>
      <c r="E41" s="22"/>
      <c r="F41" s="22"/>
    </row>
    <row r="42" spans="1:85" s="21" customFormat="1">
      <c r="A42" s="20"/>
      <c r="D42" s="22"/>
      <c r="E42" s="22"/>
      <c r="F42" s="22"/>
    </row>
    <row r="43" spans="1:85" s="21" customFormat="1">
      <c r="A43" s="20"/>
      <c r="D43" s="22"/>
      <c r="E43" s="22"/>
      <c r="F43" s="22"/>
    </row>
    <row r="44" spans="1:85" s="21" customFormat="1">
      <c r="A44" s="20"/>
      <c r="D44" s="22"/>
      <c r="E44" s="22"/>
      <c r="F44" s="22"/>
    </row>
    <row r="45" spans="1:85" s="21" customFormat="1">
      <c r="A45" s="20"/>
      <c r="D45" s="22"/>
      <c r="E45" s="22"/>
      <c r="F45" s="22"/>
    </row>
    <row r="46" spans="1:85" s="21" customFormat="1">
      <c r="A46" s="20"/>
      <c r="D46" s="22"/>
      <c r="E46" s="22"/>
      <c r="F46" s="22"/>
    </row>
    <row r="47" spans="1:85" s="21" customFormat="1">
      <c r="A47" s="20"/>
      <c r="D47" s="22"/>
      <c r="E47" s="22"/>
      <c r="F47" s="22"/>
    </row>
    <row r="48" spans="1:85" s="21" customFormat="1">
      <c r="A48" s="20"/>
      <c r="D48" s="22"/>
      <c r="E48" s="22"/>
      <c r="F48" s="22"/>
    </row>
    <row r="49" spans="1:6" s="21" customFormat="1">
      <c r="A49" s="20"/>
      <c r="D49" s="22"/>
      <c r="E49" s="22"/>
      <c r="F49" s="22"/>
    </row>
    <row r="50" spans="1:6" s="21" customFormat="1">
      <c r="A50" s="20"/>
      <c r="D50" s="22"/>
      <c r="E50" s="22"/>
      <c r="F50" s="22"/>
    </row>
    <row r="51" spans="1:6" s="21" customFormat="1">
      <c r="A51" s="20"/>
      <c r="D51" s="22"/>
      <c r="E51" s="22"/>
      <c r="F51" s="22"/>
    </row>
    <row r="52" spans="1:6" s="21" customFormat="1">
      <c r="A52" s="20"/>
      <c r="D52" s="22"/>
      <c r="E52" s="22"/>
      <c r="F52" s="22"/>
    </row>
    <row r="53" spans="1:6" s="21" customFormat="1">
      <c r="A53" s="20"/>
      <c r="D53" s="22"/>
      <c r="E53" s="22"/>
      <c r="F53" s="22"/>
    </row>
    <row r="54" spans="1:6" s="21" customFormat="1">
      <c r="A54" s="20"/>
      <c r="D54" s="22"/>
      <c r="E54" s="22"/>
      <c r="F54" s="22"/>
    </row>
    <row r="55" spans="1:6" s="21" customFormat="1">
      <c r="A55" s="20"/>
      <c r="D55" s="22"/>
      <c r="E55" s="22"/>
      <c r="F55" s="22"/>
    </row>
  </sheetData>
  <sortState ref="B52:CG54">
    <sortCondition descending="1" ref="CG52:CG54"/>
  </sortState>
  <mergeCells count="73">
    <mergeCell ref="A31:D31"/>
    <mergeCell ref="A36:D36"/>
    <mergeCell ref="CA28:CC28"/>
    <mergeCell ref="CD28:CF28"/>
    <mergeCell ref="A29:A30"/>
    <mergeCell ref="B29:B30"/>
    <mergeCell ref="C29:C30"/>
    <mergeCell ref="D29:D30"/>
    <mergeCell ref="E29:E30"/>
    <mergeCell ref="F29:F30"/>
    <mergeCell ref="BL28:BN28"/>
    <mergeCell ref="BO28:BQ28"/>
    <mergeCell ref="BR28:BT28"/>
    <mergeCell ref="BU28:BW28"/>
    <mergeCell ref="BX28:BZ28"/>
    <mergeCell ref="AW28:AY28"/>
    <mergeCell ref="AZ28:BB28"/>
    <mergeCell ref="BC28:BE28"/>
    <mergeCell ref="BF28:BH28"/>
    <mergeCell ref="BI28:BK28"/>
    <mergeCell ref="AH28:AJ28"/>
    <mergeCell ref="AK28:AM28"/>
    <mergeCell ref="AN28:AP28"/>
    <mergeCell ref="AQ28:AS28"/>
    <mergeCell ref="AT28:AV28"/>
    <mergeCell ref="S28:U28"/>
    <mergeCell ref="V28:X28"/>
    <mergeCell ref="Y28:AA28"/>
    <mergeCell ref="AB28:AD28"/>
    <mergeCell ref="AE28:AG28"/>
    <mergeCell ref="A28:D28"/>
    <mergeCell ref="G28:I28"/>
    <mergeCell ref="J28:L28"/>
    <mergeCell ref="M28:O28"/>
    <mergeCell ref="P28:R28"/>
    <mergeCell ref="A1:D1"/>
    <mergeCell ref="A2:D2"/>
    <mergeCell ref="A3:D3"/>
    <mergeCell ref="A4:D4"/>
    <mergeCell ref="A13:D13"/>
    <mergeCell ref="B5:B6"/>
    <mergeCell ref="C5:C6"/>
    <mergeCell ref="D5:D6"/>
    <mergeCell ref="A7:D7"/>
    <mergeCell ref="A5:A6"/>
    <mergeCell ref="E5:E6"/>
    <mergeCell ref="BX4:BZ4"/>
    <mergeCell ref="V4:X4"/>
    <mergeCell ref="Y4:AA4"/>
    <mergeCell ref="AB4:AD4"/>
    <mergeCell ref="AE4:AG4"/>
    <mergeCell ref="S4:U4"/>
    <mergeCell ref="AN4:AP4"/>
    <mergeCell ref="AQ4:AS4"/>
    <mergeCell ref="AT4:AV4"/>
    <mergeCell ref="F5:F6"/>
    <mergeCell ref="G4:I4"/>
    <mergeCell ref="J4:L4"/>
    <mergeCell ref="M4:O4"/>
    <mergeCell ref="P4:R4"/>
    <mergeCell ref="CA4:CC4"/>
    <mergeCell ref="AH4:AJ4"/>
    <mergeCell ref="AK4:AM4"/>
    <mergeCell ref="CD4:CF4"/>
    <mergeCell ref="BL4:BN4"/>
    <mergeCell ref="BO4:BQ4"/>
    <mergeCell ref="BR4:BT4"/>
    <mergeCell ref="BU4:BW4"/>
    <mergeCell ref="AW4:AY4"/>
    <mergeCell ref="AZ4:BB4"/>
    <mergeCell ref="BC4:BE4"/>
    <mergeCell ref="BF4:BH4"/>
    <mergeCell ref="BI4:BK4"/>
  </mergeCells>
  <pageMargins left="0.25" right="0.25" top="0.75" bottom="0.75" header="0.3" footer="0.3"/>
  <pageSetup paperSize="9" scale="82" orientation="landscape" r:id="rId1"/>
  <colBreaks count="2" manualBreakCount="2">
    <brk id="33" max="60" man="1"/>
    <brk id="8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82"/>
  <sheetViews>
    <sheetView topLeftCell="A31" workbookViewId="0">
      <selection activeCell="H86" sqref="H86"/>
    </sheetView>
  </sheetViews>
  <sheetFormatPr defaultRowHeight="15"/>
  <cols>
    <col min="1" max="1" width="3.85546875" customWidth="1"/>
    <col min="2" max="2" width="22.5703125" customWidth="1"/>
    <col min="3" max="3" width="12" bestFit="1" customWidth="1"/>
    <col min="5" max="5" width="10.85546875" customWidth="1"/>
    <col min="6" max="6" width="14.42578125" customWidth="1"/>
    <col min="7" max="7" width="10.140625" bestFit="1" customWidth="1"/>
  </cols>
  <sheetData>
    <row r="1" spans="1:7" ht="18.75">
      <c r="B1" s="304" t="s">
        <v>13</v>
      </c>
      <c r="C1" s="304"/>
      <c r="D1" s="304"/>
      <c r="E1" s="304"/>
      <c r="F1" s="304"/>
      <c r="G1" s="304"/>
    </row>
    <row r="2" spans="1:7" ht="18.75">
      <c r="B2" s="305">
        <v>42147</v>
      </c>
      <c r="C2" s="304"/>
      <c r="D2" s="304"/>
      <c r="E2" s="304"/>
      <c r="F2" s="304"/>
      <c r="G2" s="304"/>
    </row>
    <row r="3" spans="1:7">
      <c r="B3" s="306" t="s">
        <v>102</v>
      </c>
      <c r="C3" s="306"/>
      <c r="D3" s="306"/>
      <c r="E3" s="306"/>
      <c r="F3" s="306"/>
      <c r="G3" s="306"/>
    </row>
    <row r="4" spans="1:7">
      <c r="B4" s="293" t="s">
        <v>0</v>
      </c>
      <c r="C4" s="297" t="s">
        <v>1</v>
      </c>
      <c r="D4" s="297" t="s">
        <v>2</v>
      </c>
      <c r="E4" s="291" t="s">
        <v>12</v>
      </c>
      <c r="F4" s="291" t="s">
        <v>112</v>
      </c>
      <c r="G4" s="297" t="s">
        <v>9</v>
      </c>
    </row>
    <row r="5" spans="1:7">
      <c r="B5" s="293"/>
      <c r="C5" s="297"/>
      <c r="D5" s="297"/>
      <c r="E5" s="291"/>
      <c r="F5" s="291"/>
      <c r="G5" s="297"/>
    </row>
    <row r="6" spans="1:7">
      <c r="A6" s="4">
        <v>1</v>
      </c>
      <c r="B6" s="4" t="s">
        <v>52</v>
      </c>
      <c r="C6" s="4" t="s">
        <v>129</v>
      </c>
      <c r="D6" s="4">
        <v>1983</v>
      </c>
      <c r="E6" s="4" t="s">
        <v>22</v>
      </c>
      <c r="F6" s="4" t="s">
        <v>118</v>
      </c>
      <c r="G6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*$CA$6+B6*$CB$6+C6*$CC$6+D6*$CD$6+E6*$CE$6+F6*$CF$6</f>
        <v>915</v>
      </c>
    </row>
    <row r="7" spans="1:7">
      <c r="A7" s="4">
        <v>2</v>
      </c>
      <c r="B7" s="4" t="s">
        <v>38</v>
      </c>
      <c r="C7" s="4" t="s">
        <v>39</v>
      </c>
      <c r="D7" s="4">
        <v>1991</v>
      </c>
      <c r="E7" s="4" t="s">
        <v>35</v>
      </c>
      <c r="F7" s="4" t="s">
        <v>204</v>
      </c>
      <c r="G7" s="4">
        <v>914</v>
      </c>
    </row>
    <row r="8" spans="1:7">
      <c r="A8" s="4">
        <v>3</v>
      </c>
      <c r="B8" s="4" t="s">
        <v>78</v>
      </c>
      <c r="C8" s="4" t="s">
        <v>98</v>
      </c>
      <c r="D8" s="4">
        <v>1992</v>
      </c>
      <c r="E8" s="4" t="s">
        <v>28</v>
      </c>
      <c r="F8" s="4" t="s">
        <v>207</v>
      </c>
      <c r="G8" s="4">
        <v>882</v>
      </c>
    </row>
    <row r="9" spans="1:7">
      <c r="A9" s="4">
        <v>4</v>
      </c>
      <c r="B9" s="4" t="s">
        <v>63</v>
      </c>
      <c r="C9" s="4" t="s">
        <v>64</v>
      </c>
      <c r="D9" s="4">
        <v>1992</v>
      </c>
      <c r="E9" s="4" t="s">
        <v>22</v>
      </c>
      <c r="F9" s="4" t="s">
        <v>118</v>
      </c>
      <c r="G9" s="4">
        <v>739</v>
      </c>
    </row>
    <row r="10" spans="1:7">
      <c r="A10" s="4">
        <v>5</v>
      </c>
      <c r="B10" s="4" t="s">
        <v>49</v>
      </c>
      <c r="C10" s="4" t="s">
        <v>50</v>
      </c>
      <c r="D10" s="4">
        <v>1988</v>
      </c>
      <c r="E10" s="4" t="s">
        <v>22</v>
      </c>
      <c r="F10" s="4" t="s">
        <v>118</v>
      </c>
      <c r="G10" s="4">
        <v>739</v>
      </c>
    </row>
    <row r="11" spans="1:7" ht="15.75" thickBot="1">
      <c r="A11" s="133">
        <v>6</v>
      </c>
      <c r="B11" s="133" t="s">
        <v>61</v>
      </c>
      <c r="C11" s="133" t="s">
        <v>62</v>
      </c>
      <c r="D11" s="133">
        <v>1974</v>
      </c>
      <c r="E11" s="133" t="s">
        <v>19</v>
      </c>
      <c r="F11" s="133" t="s">
        <v>119</v>
      </c>
      <c r="G11" s="133">
        <v>644</v>
      </c>
    </row>
    <row r="12" spans="1:7" ht="15.75" thickTop="1">
      <c r="A12" s="55">
        <v>7</v>
      </c>
      <c r="B12" s="55" t="s">
        <v>79</v>
      </c>
      <c r="C12" s="55" t="s">
        <v>80</v>
      </c>
      <c r="D12" s="55">
        <v>1998</v>
      </c>
      <c r="E12" s="55" t="s">
        <v>22</v>
      </c>
      <c r="F12" s="55" t="s">
        <v>185</v>
      </c>
      <c r="G12" s="55">
        <v>636</v>
      </c>
    </row>
    <row r="13" spans="1:7">
      <c r="A13" s="4">
        <v>8</v>
      </c>
      <c r="B13" s="4" t="s">
        <v>21</v>
      </c>
      <c r="C13" s="4" t="s">
        <v>159</v>
      </c>
      <c r="D13" s="4">
        <v>1985</v>
      </c>
      <c r="E13" s="4" t="s">
        <v>22</v>
      </c>
      <c r="F13" s="4" t="s">
        <v>118</v>
      </c>
      <c r="G13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13*$CA$6+B13*$CB$6+C13*$CC$6+D13*$CD$6+E13*$CE$6+F13*$CF$6</f>
        <v>550</v>
      </c>
    </row>
    <row r="14" spans="1:7">
      <c r="A14" s="4">
        <v>9</v>
      </c>
      <c r="B14" s="4" t="s">
        <v>42</v>
      </c>
      <c r="C14" s="4" t="s">
        <v>43</v>
      </c>
      <c r="D14" s="4">
        <v>1990</v>
      </c>
      <c r="E14" s="4" t="s">
        <v>22</v>
      </c>
      <c r="F14" s="4" t="s">
        <v>124</v>
      </c>
      <c r="G14" s="4">
        <v>544</v>
      </c>
    </row>
    <row r="15" spans="1:7">
      <c r="A15" s="4">
        <v>10</v>
      </c>
      <c r="B15" s="4" t="s">
        <v>90</v>
      </c>
      <c r="C15" s="4" t="s">
        <v>91</v>
      </c>
      <c r="D15" s="4">
        <v>1994</v>
      </c>
      <c r="E15" s="4" t="s">
        <v>22</v>
      </c>
      <c r="F15" s="4" t="s">
        <v>118</v>
      </c>
      <c r="G15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15*$CA$6+B15*$CB$6+C15*$CC$6+D15*$CD$6+E15*$CE$6+F15*$CF$6</f>
        <v>516</v>
      </c>
    </row>
    <row r="16" spans="1:7">
      <c r="A16" s="4">
        <v>11</v>
      </c>
      <c r="B16" s="4" t="s">
        <v>68</v>
      </c>
      <c r="C16" s="4" t="s">
        <v>62</v>
      </c>
      <c r="D16" s="4">
        <v>1997</v>
      </c>
      <c r="E16" s="4" t="s">
        <v>19</v>
      </c>
      <c r="F16" s="4" t="s">
        <v>119</v>
      </c>
      <c r="G16" s="4">
        <v>512</v>
      </c>
    </row>
    <row r="17" spans="1:7">
      <c r="A17" s="4">
        <v>12</v>
      </c>
      <c r="B17" s="4" t="s">
        <v>250</v>
      </c>
      <c r="C17" s="4" t="s">
        <v>251</v>
      </c>
      <c r="D17" s="4">
        <v>1997</v>
      </c>
      <c r="E17" s="4" t="s">
        <v>22</v>
      </c>
      <c r="F17" s="4" t="s">
        <v>124</v>
      </c>
      <c r="G17" s="4">
        <v>506</v>
      </c>
    </row>
    <row r="18" spans="1:7">
      <c r="A18" s="4">
        <v>13</v>
      </c>
      <c r="B18" s="4" t="s">
        <v>130</v>
      </c>
      <c r="C18" s="4" t="s">
        <v>131</v>
      </c>
      <c r="D18" s="4">
        <v>1986</v>
      </c>
      <c r="E18" s="4" t="s">
        <v>22</v>
      </c>
      <c r="F18" s="4" t="s">
        <v>118</v>
      </c>
      <c r="G18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18*$CA$6+B18*$CB$6+C18*$CC$6+D18*$CD$6+E18*$CE$6+F18*$CF$6</f>
        <v>459</v>
      </c>
    </row>
    <row r="19" spans="1:7">
      <c r="A19" s="4">
        <v>14</v>
      </c>
      <c r="B19" s="4" t="s">
        <v>232</v>
      </c>
      <c r="C19" s="4" t="s">
        <v>233</v>
      </c>
      <c r="D19" s="4">
        <v>1997</v>
      </c>
      <c r="E19" s="4" t="s">
        <v>22</v>
      </c>
      <c r="F19" s="4" t="s">
        <v>234</v>
      </c>
      <c r="G19" s="4">
        <v>459</v>
      </c>
    </row>
    <row r="20" spans="1:7">
      <c r="A20" s="4">
        <v>15</v>
      </c>
      <c r="B20" s="4" t="s">
        <v>65</v>
      </c>
      <c r="C20" s="4" t="s">
        <v>66</v>
      </c>
      <c r="D20" s="4">
        <v>1979</v>
      </c>
      <c r="E20" s="4" t="s">
        <v>22</v>
      </c>
      <c r="F20" s="4" t="s">
        <v>118</v>
      </c>
      <c r="G20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20*$CA$6+B20*$CB$6+C20*$CC$6+D20*$CD$6+E20*$CE$6+F20*$CF$6</f>
        <v>414</v>
      </c>
    </row>
    <row r="21" spans="1:7">
      <c r="A21" s="4">
        <v>16</v>
      </c>
      <c r="B21" s="4" t="s">
        <v>210</v>
      </c>
      <c r="C21" s="4" t="s">
        <v>211</v>
      </c>
      <c r="D21" s="4">
        <v>1998</v>
      </c>
      <c r="E21" s="4" t="s">
        <v>28</v>
      </c>
      <c r="F21" s="4" t="s">
        <v>212</v>
      </c>
      <c r="G21" s="4">
        <v>412</v>
      </c>
    </row>
    <row r="22" spans="1:7">
      <c r="A22" s="4">
        <v>17</v>
      </c>
      <c r="B22" s="4" t="s">
        <v>205</v>
      </c>
      <c r="C22" s="4" t="s">
        <v>206</v>
      </c>
      <c r="D22" s="4">
        <v>1999</v>
      </c>
      <c r="E22" s="4" t="s">
        <v>28</v>
      </c>
      <c r="F22" s="4" t="s">
        <v>207</v>
      </c>
      <c r="G22" s="4">
        <v>397</v>
      </c>
    </row>
    <row r="23" spans="1:7">
      <c r="A23" s="4">
        <v>18</v>
      </c>
      <c r="B23" s="4" t="s">
        <v>213</v>
      </c>
      <c r="C23" s="4" t="s">
        <v>214</v>
      </c>
      <c r="D23" s="4">
        <v>2004</v>
      </c>
      <c r="E23" s="4" t="s">
        <v>28</v>
      </c>
      <c r="F23" s="4" t="s">
        <v>207</v>
      </c>
      <c r="G23" s="4">
        <v>384</v>
      </c>
    </row>
    <row r="24" spans="1:7">
      <c r="A24" s="4">
        <v>19</v>
      </c>
      <c r="B24" s="4" t="s">
        <v>227</v>
      </c>
      <c r="C24" s="4" t="s">
        <v>228</v>
      </c>
      <c r="D24" s="4">
        <v>1991</v>
      </c>
      <c r="E24" s="4" t="s">
        <v>35</v>
      </c>
      <c r="F24" s="4" t="s">
        <v>218</v>
      </c>
      <c r="G24" s="4">
        <v>372</v>
      </c>
    </row>
    <row r="25" spans="1:7">
      <c r="A25" s="4">
        <v>20</v>
      </c>
      <c r="B25" s="4" t="s">
        <v>78</v>
      </c>
      <c r="C25" s="4" t="s">
        <v>248</v>
      </c>
      <c r="D25" s="4">
        <v>1973</v>
      </c>
      <c r="E25" s="4" t="s">
        <v>28</v>
      </c>
      <c r="F25" s="4" t="s">
        <v>249</v>
      </c>
      <c r="G25" s="4">
        <v>334</v>
      </c>
    </row>
    <row r="26" spans="1:7">
      <c r="A26" s="4">
        <v>21</v>
      </c>
      <c r="B26" s="4" t="s">
        <v>107</v>
      </c>
      <c r="C26" s="4" t="s">
        <v>108</v>
      </c>
      <c r="D26" s="4">
        <v>1996</v>
      </c>
      <c r="E26" s="4" t="s">
        <v>22</v>
      </c>
      <c r="F26" s="4" t="s">
        <v>119</v>
      </c>
      <c r="G26" s="4">
        <v>286</v>
      </c>
    </row>
    <row r="27" spans="1:7">
      <c r="A27" s="4">
        <v>22</v>
      </c>
      <c r="B27" s="4" t="s">
        <v>254</v>
      </c>
      <c r="C27" s="4" t="s">
        <v>255</v>
      </c>
      <c r="D27" s="4">
        <v>2001</v>
      </c>
      <c r="E27" s="4" t="s">
        <v>22</v>
      </c>
      <c r="F27" s="4" t="s">
        <v>124</v>
      </c>
      <c r="G27" s="4">
        <v>278</v>
      </c>
    </row>
    <row r="28" spans="1:7">
      <c r="A28" s="4">
        <v>23</v>
      </c>
      <c r="B28" s="4" t="s">
        <v>252</v>
      </c>
      <c r="C28" s="4" t="s">
        <v>253</v>
      </c>
      <c r="D28" s="4">
        <v>2001</v>
      </c>
      <c r="E28" s="4" t="s">
        <v>22</v>
      </c>
      <c r="F28" s="4" t="s">
        <v>124</v>
      </c>
      <c r="G28" s="4">
        <v>233</v>
      </c>
    </row>
    <row r="29" spans="1:7">
      <c r="A29" s="4">
        <v>24</v>
      </c>
      <c r="B29" s="4" t="s">
        <v>208</v>
      </c>
      <c r="C29" s="4" t="s">
        <v>209</v>
      </c>
      <c r="D29" s="4">
        <v>1972</v>
      </c>
      <c r="E29" s="4" t="s">
        <v>22</v>
      </c>
      <c r="F29" s="4" t="s">
        <v>124</v>
      </c>
      <c r="G29" s="4">
        <v>170</v>
      </c>
    </row>
    <row r="30" spans="1:7">
      <c r="A30" s="4">
        <v>25</v>
      </c>
      <c r="B30" s="4" t="s">
        <v>120</v>
      </c>
      <c r="C30" s="4" t="s">
        <v>121</v>
      </c>
      <c r="D30" s="4">
        <v>2001</v>
      </c>
      <c r="E30" s="4" t="s">
        <v>22</v>
      </c>
      <c r="F30" s="4" t="s">
        <v>118</v>
      </c>
      <c r="G30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30*$CA$6+B30*$CB$6+C30*$CC$6+D30*$CD$6+E30*$CE$6+F30*$CF$6</f>
        <v>77</v>
      </c>
    </row>
    <row r="31" spans="1:7">
      <c r="A31" s="4">
        <v>26</v>
      </c>
      <c r="B31" s="4" t="s">
        <v>163</v>
      </c>
      <c r="C31" s="4" t="s">
        <v>164</v>
      </c>
      <c r="D31" s="4">
        <v>2007</v>
      </c>
      <c r="E31" s="4" t="s">
        <v>22</v>
      </c>
      <c r="F31" s="4" t="s">
        <v>124</v>
      </c>
      <c r="G31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31*$CA$6+B31*$CB$6+C31*$CC$6+D31*$CD$6+E31*$CE$6+F31*$CF$6</f>
        <v>47</v>
      </c>
    </row>
    <row r="32" spans="1:7">
      <c r="A32" s="29"/>
      <c r="B32" s="29"/>
      <c r="C32" s="29"/>
      <c r="D32" s="29"/>
      <c r="E32" s="29"/>
      <c r="F32" s="29"/>
      <c r="G32" s="29"/>
    </row>
    <row r="33" spans="1:7" s="29" customFormat="1"/>
    <row r="34" spans="1:7" ht="18.75">
      <c r="B34" s="305">
        <v>42147</v>
      </c>
      <c r="C34" s="304"/>
      <c r="D34" s="304"/>
      <c r="E34" s="304"/>
      <c r="F34" s="304"/>
      <c r="G34" s="304"/>
    </row>
    <row r="35" spans="1:7">
      <c r="B35" s="306" t="s">
        <v>101</v>
      </c>
      <c r="C35" s="306"/>
      <c r="D35" s="306"/>
      <c r="E35" s="306"/>
      <c r="F35" s="306"/>
      <c r="G35" s="306"/>
    </row>
    <row r="36" spans="1:7">
      <c r="B36" s="293" t="s">
        <v>0</v>
      </c>
      <c r="C36" s="297" t="s">
        <v>1</v>
      </c>
      <c r="D36" s="297" t="s">
        <v>2</v>
      </c>
      <c r="E36" s="291" t="s">
        <v>12</v>
      </c>
      <c r="F36" s="291" t="s">
        <v>112</v>
      </c>
      <c r="G36" s="297" t="s">
        <v>9</v>
      </c>
    </row>
    <row r="37" spans="1:7">
      <c r="B37" s="293"/>
      <c r="C37" s="297"/>
      <c r="D37" s="297"/>
      <c r="E37" s="291"/>
      <c r="F37" s="291"/>
      <c r="G37" s="297"/>
    </row>
    <row r="38" spans="1:7">
      <c r="A38" s="4">
        <v>1</v>
      </c>
      <c r="B38" s="4" t="s">
        <v>45</v>
      </c>
      <c r="C38" s="4" t="s">
        <v>46</v>
      </c>
      <c r="D38" s="4">
        <v>1991</v>
      </c>
      <c r="E38" s="4" t="s">
        <v>22</v>
      </c>
      <c r="F38" s="4" t="s">
        <v>158</v>
      </c>
      <c r="G38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38*$CA$6+B38*$CB$6+C38*$CC$6+D38*$CD$6+E38*$CE$6+F38*$CF$6</f>
        <v>489</v>
      </c>
    </row>
    <row r="39" spans="1:7">
      <c r="A39" s="4">
        <v>2</v>
      </c>
      <c r="B39" s="4" t="s">
        <v>25</v>
      </c>
      <c r="C39" s="4" t="s">
        <v>27</v>
      </c>
      <c r="D39" s="4">
        <v>1983</v>
      </c>
      <c r="E39" s="4" t="s">
        <v>19</v>
      </c>
      <c r="F39" s="4" t="s">
        <v>119</v>
      </c>
      <c r="G39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39*$CA$6+B39*$CB$6+C39*$CC$6+D39*$CD$6+E39*$CE$6+F39*$CF$6</f>
        <v>466</v>
      </c>
    </row>
    <row r="40" spans="1:7">
      <c r="A40" s="4">
        <v>3</v>
      </c>
      <c r="B40" s="4" t="s">
        <v>67</v>
      </c>
      <c r="C40" s="4" t="s">
        <v>202</v>
      </c>
      <c r="D40" s="4">
        <v>1981</v>
      </c>
      <c r="E40" s="4" t="s">
        <v>22</v>
      </c>
      <c r="F40" s="4" t="s">
        <v>119</v>
      </c>
      <c r="G40" s="4">
        <v>445</v>
      </c>
    </row>
    <row r="41" spans="1:7">
      <c r="A41" s="4">
        <v>4</v>
      </c>
      <c r="B41" s="4" t="s">
        <v>153</v>
      </c>
      <c r="C41" s="4" t="s">
        <v>154</v>
      </c>
      <c r="D41" s="4">
        <v>1986</v>
      </c>
      <c r="E41" s="4" t="s">
        <v>19</v>
      </c>
      <c r="F41" s="4" t="s">
        <v>157</v>
      </c>
      <c r="G41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41*$CA$6+B41*$CB$6+C41*$CC$6+D41*$CD$6+E41*$CE$6+F41*$CF$6</f>
        <v>409</v>
      </c>
    </row>
    <row r="42" spans="1:7">
      <c r="A42" s="4">
        <v>5</v>
      </c>
      <c r="B42" s="4" t="s">
        <v>88</v>
      </c>
      <c r="C42" s="4" t="s">
        <v>89</v>
      </c>
      <c r="D42" s="4">
        <v>1977</v>
      </c>
      <c r="E42" s="4" t="s">
        <v>19</v>
      </c>
      <c r="F42" s="4" t="s">
        <v>156</v>
      </c>
      <c r="G42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42*$CA$6+B42*$CB$6+C42*$CC$6+D42*$CD$6+E42*$CE$6+F42*$CF$6</f>
        <v>376</v>
      </c>
    </row>
    <row r="43" spans="1:7">
      <c r="A43" s="4">
        <v>6</v>
      </c>
      <c r="B43" s="4" t="s">
        <v>67</v>
      </c>
      <c r="C43" s="4" t="s">
        <v>92</v>
      </c>
      <c r="D43" s="4">
        <v>1991</v>
      </c>
      <c r="E43" s="4" t="s">
        <v>22</v>
      </c>
      <c r="F43" s="4" t="s">
        <v>118</v>
      </c>
      <c r="G43" s="4">
        <v>349</v>
      </c>
    </row>
    <row r="44" spans="1:7">
      <c r="A44" s="4">
        <v>7</v>
      </c>
      <c r="B44" s="4" t="s">
        <v>199</v>
      </c>
      <c r="C44" s="4" t="s">
        <v>200</v>
      </c>
      <c r="D44" s="4">
        <v>1985</v>
      </c>
      <c r="E44" s="4" t="s">
        <v>22</v>
      </c>
      <c r="F44" s="4" t="s">
        <v>119</v>
      </c>
      <c r="G44" s="4">
        <v>339</v>
      </c>
    </row>
    <row r="45" spans="1:7">
      <c r="A45" s="4">
        <v>8</v>
      </c>
      <c r="B45" s="4" t="s">
        <v>160</v>
      </c>
      <c r="C45" s="4" t="s">
        <v>161</v>
      </c>
      <c r="D45" s="4">
        <v>1988</v>
      </c>
      <c r="E45" s="4" t="s">
        <v>19</v>
      </c>
      <c r="F45" s="4" t="s">
        <v>162</v>
      </c>
      <c r="G45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45*$CA$6+B45*$CB$6+C45*$CC$6+D45*$CD$6+E45*$CE$6+F45*$CF$6</f>
        <v>303</v>
      </c>
    </row>
    <row r="46" spans="1:7">
      <c r="A46" s="4">
        <v>9</v>
      </c>
      <c r="B46" s="4" t="s">
        <v>77</v>
      </c>
      <c r="C46" s="4" t="s">
        <v>87</v>
      </c>
      <c r="D46" s="4">
        <v>1991</v>
      </c>
      <c r="E46" s="4" t="s">
        <v>22</v>
      </c>
      <c r="F46" s="4" t="s">
        <v>118</v>
      </c>
      <c r="G46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46*$CA$6+B46*$CB$6+C46*$CC$6+D46*$CD$6+E46*$CE$6+F46*$CF$6</f>
        <v>277</v>
      </c>
    </row>
    <row r="47" spans="1:7">
      <c r="A47" s="4">
        <v>10</v>
      </c>
      <c r="B47" s="4" t="s">
        <v>267</v>
      </c>
      <c r="C47" s="4" t="s">
        <v>268</v>
      </c>
      <c r="D47" s="4">
        <v>1980</v>
      </c>
      <c r="E47" s="4" t="s">
        <v>22</v>
      </c>
      <c r="F47" s="4" t="s">
        <v>118</v>
      </c>
      <c r="G47" s="4">
        <v>270</v>
      </c>
    </row>
    <row r="48" spans="1:7">
      <c r="A48" s="4">
        <v>11</v>
      </c>
      <c r="B48" s="4" t="s">
        <v>149</v>
      </c>
      <c r="C48" s="4" t="s">
        <v>26</v>
      </c>
      <c r="D48" s="4">
        <v>1984</v>
      </c>
      <c r="E48" s="4" t="s">
        <v>22</v>
      </c>
      <c r="F48" s="4" t="s">
        <v>119</v>
      </c>
      <c r="G48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48*$CA$6+B48*$CB$6+C48*$CC$6+D48*$CD$6+E48*$CE$6+F48*$CF$6</f>
        <v>262</v>
      </c>
    </row>
    <row r="49" spans="1:7">
      <c r="A49" s="4">
        <v>12</v>
      </c>
      <c r="B49" s="4" t="s">
        <v>241</v>
      </c>
      <c r="C49" s="4" t="s">
        <v>242</v>
      </c>
      <c r="D49" s="4">
        <v>1991</v>
      </c>
      <c r="E49" s="4" t="s">
        <v>28</v>
      </c>
      <c r="F49" s="4" t="s">
        <v>119</v>
      </c>
      <c r="G49" s="4">
        <v>260</v>
      </c>
    </row>
    <row r="50" spans="1:7">
      <c r="A50" s="4">
        <v>13</v>
      </c>
      <c r="B50" s="4" t="s">
        <v>142</v>
      </c>
      <c r="C50" s="4" t="s">
        <v>155</v>
      </c>
      <c r="D50" s="4">
        <v>1990</v>
      </c>
      <c r="E50" s="4" t="s">
        <v>22</v>
      </c>
      <c r="F50" s="4" t="s">
        <v>118</v>
      </c>
      <c r="G50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50*$CA$6+B50*$CB$6+C50*$CC$6+D50*$CD$6+E50*$CE$6+F50*$CF$6</f>
        <v>257</v>
      </c>
    </row>
    <row r="51" spans="1:7">
      <c r="A51" s="4">
        <v>14</v>
      </c>
      <c r="B51" s="4" t="s">
        <v>21</v>
      </c>
      <c r="C51" s="4" t="s">
        <v>201</v>
      </c>
      <c r="D51" s="4">
        <v>1984</v>
      </c>
      <c r="E51" s="4" t="s">
        <v>22</v>
      </c>
      <c r="F51" s="4" t="s">
        <v>124</v>
      </c>
      <c r="G51" s="4">
        <v>249</v>
      </c>
    </row>
    <row r="52" spans="1:7">
      <c r="A52" s="4">
        <v>15</v>
      </c>
      <c r="B52" s="4" t="s">
        <v>81</v>
      </c>
      <c r="C52" s="4" t="s">
        <v>82</v>
      </c>
      <c r="D52" s="4">
        <v>1987</v>
      </c>
      <c r="E52" s="4" t="s">
        <v>22</v>
      </c>
      <c r="F52" s="4" t="s">
        <v>118</v>
      </c>
      <c r="G52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52*$CA$6+B52*$CB$6+C52*$CC$6+D52*$CD$6+E52*$CE$6+F52*$CF$6</f>
        <v>237</v>
      </c>
    </row>
    <row r="53" spans="1:7">
      <c r="A53" s="4">
        <v>16</v>
      </c>
      <c r="B53" s="4" t="s">
        <v>237</v>
      </c>
      <c r="C53" s="4" t="s">
        <v>238</v>
      </c>
      <c r="D53" s="4">
        <v>1973</v>
      </c>
      <c r="E53" s="4" t="s">
        <v>28</v>
      </c>
      <c r="F53" s="4" t="s">
        <v>119</v>
      </c>
      <c r="G53" s="4">
        <v>222</v>
      </c>
    </row>
    <row r="54" spans="1:7">
      <c r="A54" s="4">
        <v>17</v>
      </c>
      <c r="B54" s="4" t="s">
        <v>180</v>
      </c>
      <c r="C54" s="4" t="s">
        <v>181</v>
      </c>
      <c r="D54" s="4">
        <v>1988</v>
      </c>
      <c r="E54" s="4" t="s">
        <v>19</v>
      </c>
      <c r="F54" s="4" t="s">
        <v>144</v>
      </c>
      <c r="G54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54*$CA$6+B54*$CB$6+C54*$CC$6+D54*$CD$6+E54*$CE$6+F54*$CF$6</f>
        <v>219</v>
      </c>
    </row>
    <row r="55" spans="1:7">
      <c r="A55" s="4">
        <v>18</v>
      </c>
      <c r="B55" s="4" t="s">
        <v>203</v>
      </c>
      <c r="C55" s="4" t="s">
        <v>198</v>
      </c>
      <c r="D55" s="4">
        <v>1976</v>
      </c>
      <c r="E55" s="4" t="s">
        <v>22</v>
      </c>
      <c r="F55" s="4" t="s">
        <v>118</v>
      </c>
      <c r="G55" s="4">
        <v>219</v>
      </c>
    </row>
    <row r="56" spans="1:7">
      <c r="A56" s="4">
        <v>19</v>
      </c>
      <c r="B56" s="4" t="s">
        <v>194</v>
      </c>
      <c r="C56" s="4" t="s">
        <v>195</v>
      </c>
      <c r="D56" s="4">
        <v>1973</v>
      </c>
      <c r="E56" s="4" t="s">
        <v>28</v>
      </c>
      <c r="F56" s="4" t="s">
        <v>187</v>
      </c>
      <c r="G56" s="4">
        <v>205</v>
      </c>
    </row>
    <row r="57" spans="1:7">
      <c r="A57" s="4">
        <v>20</v>
      </c>
      <c r="B57" s="4" t="s">
        <v>197</v>
      </c>
      <c r="C57" s="4" t="s">
        <v>198</v>
      </c>
      <c r="D57" s="4">
        <v>1998</v>
      </c>
      <c r="E57" s="4" t="s">
        <v>22</v>
      </c>
      <c r="F57" s="4" t="s">
        <v>118</v>
      </c>
      <c r="G57" s="4">
        <v>205</v>
      </c>
    </row>
    <row r="58" spans="1:7">
      <c r="A58" s="4">
        <v>21</v>
      </c>
      <c r="B58" s="4" t="s">
        <v>54</v>
      </c>
      <c r="C58" s="4" t="s">
        <v>55</v>
      </c>
      <c r="D58" s="4">
        <v>1987</v>
      </c>
      <c r="E58" s="4" t="s">
        <v>19</v>
      </c>
      <c r="F58" s="4" t="s">
        <v>119</v>
      </c>
      <c r="G58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58*$CA$6+B58*$CB$6+C58*$CC$6+D58*$CD$6+E58*$CE$6+F58*$CF$6</f>
        <v>196</v>
      </c>
    </row>
    <row r="59" spans="1:7">
      <c r="A59" s="4">
        <v>22</v>
      </c>
      <c r="B59" s="4" t="s">
        <v>88</v>
      </c>
      <c r="C59" s="4" t="s">
        <v>152</v>
      </c>
      <c r="D59" s="4">
        <v>1970</v>
      </c>
      <c r="E59" s="4" t="s">
        <v>19</v>
      </c>
      <c r="F59" s="4" t="s">
        <v>168</v>
      </c>
      <c r="G59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59*$CA$6+B59*$CB$6+C59*$CC$6+D59*$CD$6+E59*$CE$6+F59*$CF$6</f>
        <v>191</v>
      </c>
    </row>
    <row r="60" spans="1:7">
      <c r="A60" s="4">
        <v>23</v>
      </c>
      <c r="B60" s="4" t="s">
        <v>178</v>
      </c>
      <c r="C60" s="4" t="s">
        <v>179</v>
      </c>
      <c r="D60" s="4">
        <v>1989</v>
      </c>
      <c r="E60" s="4" t="s">
        <v>19</v>
      </c>
      <c r="F60" s="4" t="s">
        <v>119</v>
      </c>
      <c r="G60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60*$CA$6+B60*$CB$6+C60*$CC$6+D60*$CD$6+E60*$CE$6+F60*$CF$6</f>
        <v>189</v>
      </c>
    </row>
    <row r="61" spans="1:7">
      <c r="A61" s="4">
        <v>24</v>
      </c>
      <c r="B61" s="4" t="s">
        <v>235</v>
      </c>
      <c r="C61" s="4" t="s">
        <v>236</v>
      </c>
      <c r="D61" s="4">
        <v>1981</v>
      </c>
      <c r="E61" s="4" t="s">
        <v>28</v>
      </c>
      <c r="F61" s="4" t="s">
        <v>119</v>
      </c>
      <c r="G61" s="4">
        <v>165</v>
      </c>
    </row>
    <row r="62" spans="1:7">
      <c r="A62" s="4">
        <v>25</v>
      </c>
      <c r="B62" s="4" t="s">
        <v>142</v>
      </c>
      <c r="C62" s="4" t="s">
        <v>143</v>
      </c>
      <c r="D62" s="4">
        <v>1990</v>
      </c>
      <c r="E62" s="4" t="s">
        <v>22</v>
      </c>
      <c r="F62" s="4" t="s">
        <v>118</v>
      </c>
      <c r="G62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62*$CA$6+B62*$CB$6+C62*$CC$6+D62*$CD$6+E62*$CE$6+F62*$CF$6</f>
        <v>160</v>
      </c>
    </row>
    <row r="63" spans="1:7">
      <c r="A63" s="4">
        <v>26</v>
      </c>
      <c r="B63" s="4" t="s">
        <v>137</v>
      </c>
      <c r="C63" s="4" t="s">
        <v>138</v>
      </c>
      <c r="D63" s="4">
        <v>1987</v>
      </c>
      <c r="E63" s="4" t="s">
        <v>22</v>
      </c>
      <c r="F63" s="4" t="s">
        <v>119</v>
      </c>
      <c r="G63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63*$CA$6+B63*$CB$6+C63*$CC$6+D63*$CD$6+E63*$CE$6+F63*$CF$6</f>
        <v>148</v>
      </c>
    </row>
    <row r="64" spans="1:7">
      <c r="A64" s="4">
        <v>27</v>
      </c>
      <c r="B64" s="4" t="s">
        <v>135</v>
      </c>
      <c r="C64" s="4" t="s">
        <v>136</v>
      </c>
      <c r="D64" s="4">
        <v>2000</v>
      </c>
      <c r="E64" s="4" t="s">
        <v>22</v>
      </c>
      <c r="F64" s="4" t="s">
        <v>118</v>
      </c>
      <c r="G64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64*$CA$6+B64*$CB$6+C64*$CC$6+D64*$CD$6+E64*$CE$6+F64*$CF$6</f>
        <v>132</v>
      </c>
    </row>
    <row r="65" spans="1:7">
      <c r="A65" s="4">
        <v>28</v>
      </c>
      <c r="B65" s="4" t="s">
        <v>150</v>
      </c>
      <c r="C65" s="4" t="s">
        <v>151</v>
      </c>
      <c r="D65" s="4">
        <v>1984</v>
      </c>
      <c r="E65" s="4" t="s">
        <v>19</v>
      </c>
      <c r="F65" s="4" t="s">
        <v>156</v>
      </c>
      <c r="G65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65*$CA$6+B65*$CB$6+C65*$CC$6+D65*$CD$6+E65*$CE$6+F65*$CF$6</f>
        <v>128</v>
      </c>
    </row>
    <row r="66" spans="1:7">
      <c r="A66" s="4">
        <v>29</v>
      </c>
      <c r="B66" s="4" t="s">
        <v>52</v>
      </c>
      <c r="C66" s="4" t="s">
        <v>53</v>
      </c>
      <c r="D66" s="4">
        <v>1987</v>
      </c>
      <c r="E66" s="4" t="s">
        <v>19</v>
      </c>
      <c r="F66" s="4" t="s">
        <v>119</v>
      </c>
      <c r="G66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66*$CA$6+B66*$CB$6+C66*$CC$6+D66*$CD$6+E66*$CE$6+F66*$CF$6</f>
        <v>123</v>
      </c>
    </row>
    <row r="67" spans="1:7">
      <c r="A67" s="4">
        <v>30</v>
      </c>
      <c r="B67" s="4" t="s">
        <v>243</v>
      </c>
      <c r="C67" s="4" t="s">
        <v>244</v>
      </c>
      <c r="D67" s="4">
        <v>1989</v>
      </c>
      <c r="E67" s="4" t="s">
        <v>28</v>
      </c>
      <c r="F67" s="4" t="s">
        <v>247</v>
      </c>
      <c r="G67" s="4">
        <v>122</v>
      </c>
    </row>
    <row r="68" spans="1:7">
      <c r="A68" s="4">
        <v>31</v>
      </c>
      <c r="B68" s="4" t="s">
        <v>25</v>
      </c>
      <c r="C68" s="4" t="s">
        <v>196</v>
      </c>
      <c r="D68" s="4">
        <v>1977</v>
      </c>
      <c r="E68" s="4" t="s">
        <v>22</v>
      </c>
      <c r="F68" s="4" t="s">
        <v>119</v>
      </c>
      <c r="G68" s="4">
        <v>104</v>
      </c>
    </row>
    <row r="69" spans="1:7">
      <c r="A69" s="4">
        <v>32</v>
      </c>
      <c r="B69" s="4" t="s">
        <v>269</v>
      </c>
      <c r="C69" s="4" t="s">
        <v>270</v>
      </c>
      <c r="D69" s="4">
        <v>1977</v>
      </c>
      <c r="E69" s="4" t="s">
        <v>22</v>
      </c>
      <c r="F69" s="4" t="s">
        <v>118</v>
      </c>
      <c r="G69" s="4">
        <v>104</v>
      </c>
    </row>
    <row r="70" spans="1:7">
      <c r="A70" s="4">
        <v>33</v>
      </c>
      <c r="B70" s="4" t="s">
        <v>122</v>
      </c>
      <c r="C70" s="4" t="s">
        <v>123</v>
      </c>
      <c r="D70" s="4">
        <v>1987</v>
      </c>
      <c r="E70" s="4" t="s">
        <v>22</v>
      </c>
      <c r="F70" s="4" t="s">
        <v>124</v>
      </c>
      <c r="G70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70*$CA$6+B70*$CB$6+C70*$CC$6+D70*$CD$6+E70*$CE$6+F70*$CF$6</f>
        <v>82</v>
      </c>
    </row>
    <row r="71" spans="1:7">
      <c r="A71" s="4">
        <v>34</v>
      </c>
      <c r="B71" s="4" t="s">
        <v>139</v>
      </c>
      <c r="C71" s="4" t="s">
        <v>123</v>
      </c>
      <c r="D71" s="4">
        <v>1983</v>
      </c>
      <c r="E71" s="4" t="s">
        <v>22</v>
      </c>
      <c r="F71" s="4" t="s">
        <v>124</v>
      </c>
      <c r="G71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71*$CA$6+B71*$CB$6+C71*$CC$6+D71*$CD$6+E71*$CE$6+F71*$CF$6</f>
        <v>81</v>
      </c>
    </row>
    <row r="72" spans="1:7">
      <c r="A72" s="4">
        <v>35</v>
      </c>
      <c r="B72" s="4" t="s">
        <v>47</v>
      </c>
      <c r="C72" s="4" t="s">
        <v>182</v>
      </c>
      <c r="D72" s="4">
        <v>1989</v>
      </c>
      <c r="E72" s="4" t="s">
        <v>22</v>
      </c>
      <c r="F72" s="4" t="s">
        <v>118</v>
      </c>
      <c r="G72" s="4">
        <v>79</v>
      </c>
    </row>
    <row r="73" spans="1:7">
      <c r="A73" s="4">
        <v>36</v>
      </c>
      <c r="B73" s="60" t="s">
        <v>230</v>
      </c>
      <c r="C73" s="4" t="s">
        <v>231</v>
      </c>
      <c r="D73" s="4">
        <v>1996</v>
      </c>
      <c r="E73" s="4" t="s">
        <v>22</v>
      </c>
      <c r="F73" s="4" t="s">
        <v>119</v>
      </c>
      <c r="G73" s="4">
        <v>69</v>
      </c>
    </row>
    <row r="74" spans="1:7">
      <c r="A74" s="4">
        <v>37</v>
      </c>
      <c r="B74" s="4" t="s">
        <v>25</v>
      </c>
      <c r="C74" s="4" t="s">
        <v>51</v>
      </c>
      <c r="D74" s="4">
        <v>1981</v>
      </c>
      <c r="E74" s="4" t="s">
        <v>22</v>
      </c>
      <c r="F74" s="4" t="s">
        <v>118</v>
      </c>
      <c r="G74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74*$CA$6+B74*$CB$6+C74*$CC$6+D74*$CD$6+E74*$CE$6+F74*$CF$6</f>
        <v>65</v>
      </c>
    </row>
    <row r="75" spans="1:7">
      <c r="A75" s="4">
        <v>38</v>
      </c>
      <c r="B75" s="4" t="s">
        <v>183</v>
      </c>
      <c r="C75" s="4" t="s">
        <v>184</v>
      </c>
      <c r="D75" s="4">
        <v>1885</v>
      </c>
      <c r="E75" s="4" t="s">
        <v>22</v>
      </c>
      <c r="F75" s="4" t="s">
        <v>118</v>
      </c>
      <c r="G75" s="4">
        <v>63</v>
      </c>
    </row>
    <row r="76" spans="1:7">
      <c r="A76" s="4">
        <v>39</v>
      </c>
      <c r="B76" s="4" t="s">
        <v>245</v>
      </c>
      <c r="C76" s="4" t="s">
        <v>246</v>
      </c>
      <c r="D76" s="4">
        <v>1998</v>
      </c>
      <c r="E76" s="4" t="s">
        <v>22</v>
      </c>
      <c r="F76" s="4" t="s">
        <v>119</v>
      </c>
      <c r="G76" s="4">
        <v>56</v>
      </c>
    </row>
    <row r="77" spans="1:7">
      <c r="A77" s="4">
        <v>40</v>
      </c>
      <c r="B77" s="4" t="s">
        <v>239</v>
      </c>
      <c r="C77" s="4" t="s">
        <v>240</v>
      </c>
      <c r="D77" s="4">
        <v>1993</v>
      </c>
      <c r="E77" s="4" t="s">
        <v>22</v>
      </c>
      <c r="F77" s="4" t="s">
        <v>118</v>
      </c>
      <c r="G77" s="4">
        <v>43</v>
      </c>
    </row>
    <row r="78" spans="1:7">
      <c r="A78" s="4">
        <v>41</v>
      </c>
      <c r="B78" s="4" t="s">
        <v>42</v>
      </c>
      <c r="C78" s="4" t="s">
        <v>125</v>
      </c>
      <c r="D78" s="4">
        <v>1991</v>
      </c>
      <c r="E78" s="4" t="s">
        <v>22</v>
      </c>
      <c r="F78" s="4" t="s">
        <v>119</v>
      </c>
      <c r="G78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78*$CA$6+B78*$CB$6+C78*$CC$6+D78*$CD$6+E78*$CE$6+F78*$CF$6</f>
        <v>41</v>
      </c>
    </row>
    <row r="79" spans="1:7">
      <c r="A79" s="4">
        <v>42</v>
      </c>
      <c r="B79" s="29" t="s">
        <v>69</v>
      </c>
      <c r="C79" s="4" t="s">
        <v>70</v>
      </c>
      <c r="D79" s="4">
        <v>1988</v>
      </c>
      <c r="E79" s="4" t="s">
        <v>19</v>
      </c>
      <c r="F79" s="4" t="s">
        <v>56</v>
      </c>
      <c r="G79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79*$CA$6+B79*$CB$6+C79*$CC$6+D79*$CD$6+E79*$CE$6+F79*$CF$6</f>
        <v>28</v>
      </c>
    </row>
    <row r="80" spans="1:7">
      <c r="A80" s="4">
        <v>43</v>
      </c>
      <c r="B80" s="4" t="s">
        <v>126</v>
      </c>
      <c r="C80" s="4" t="s">
        <v>127</v>
      </c>
      <c r="D80" s="4">
        <v>1990</v>
      </c>
      <c r="E80" s="4" t="s">
        <v>128</v>
      </c>
      <c r="F80" s="4" t="s">
        <v>119</v>
      </c>
      <c r="G80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80*$CA$6+B80*$CB$6+C80*$CC$6+D80*$CD$6+E80*$CE$6+F80*$CF$6</f>
        <v>21</v>
      </c>
    </row>
    <row r="81" spans="1:7">
      <c r="A81" s="4">
        <v>44</v>
      </c>
      <c r="B81" s="4" t="s">
        <v>132</v>
      </c>
      <c r="C81" s="4" t="s">
        <v>133</v>
      </c>
      <c r="D81" s="4">
        <v>1994</v>
      </c>
      <c r="E81" s="4" t="s">
        <v>134</v>
      </c>
      <c r="F81" s="4" t="s">
        <v>119</v>
      </c>
      <c r="G81" s="4">
        <f ca="1">$G$6*#REF!+$H$6*#REF!+$I$6*#REF!+$J$6*#REF!+$K$6*#REF!+$L$6*#REF!+$M$6*#REF!+$N$6*#REF!+$O$6*#REF!+$P$6*#REF!+$Q$6*#REF!+$R$6*#REF!+$S$6*#REF!+$T$6*#REF!+$U$6*#REF!+$V$6*#REF!+$W$6*#REF!+$X$6*#REF!+$Y$6*#REF!+$Z$6*#REF!+$AA$6*#REF!+$AB$6*#REF!+$AC$6*#REF!+$AD$6*#REF!+$AE$6*#REF!+$AF$6*#REF!+$AG$6*#REF!+$AH$6*#REF!+$AI$6*#REF!+$AJ$6*#REF!+$AK$6*#REF!+$AL$6*#REF!+$AM$6*#REF!+$AN$6*#REF!+$AO$6*#REF!+$AP$6*#REF!+$AQ$6*#REF!+$AR$6*#REF!+$AS$6*#REF!+$AT$6*#REF!+$AU$6*#REF!+$AV$6*#REF!+$AW$6*#REF!+$AX$6*#REF!+$AY$6*#REF!+$AZ$6*#REF!+$BA$6*#REF!+$BB$6*#REF!+$BC$6*#REF!+$BD$6*#REF!+$BE$6*#REF!+$BF$6*#REF!+$BG$6*#REF!+$BH$6*#REF!+$BI$6*#REF!+$BJ$6*#REF!+$BK$6*#REF!+#REF!*$BL$6+#REF!*$BM$6+#REF!*$BN$6+#REF!*$BO$6+#REF!*$BP$6+#REF!*$BQ$6+#REF!*$BR$6+#REF!*$BS$6+#REF!*$BT$6+#REF!*$BU$6+#REF!*$BV$6+#REF!*$BW$6+#REF!*$BX$6+#REF!*$BY$6+#REF!*$BZ$6+A81*$CA$6+B81*$CB$6+C81*$CC$6+D81*$CD$6+E81*$CE$6+F81*$CF$6</f>
        <v>19</v>
      </c>
    </row>
    <row r="82" spans="1:7">
      <c r="A82" s="4">
        <v>45</v>
      </c>
      <c r="B82" s="4" t="s">
        <v>252</v>
      </c>
      <c r="C82" s="4" t="s">
        <v>256</v>
      </c>
      <c r="D82" s="4">
        <v>1998</v>
      </c>
      <c r="E82" s="4" t="s">
        <v>22</v>
      </c>
      <c r="F82" s="4" t="s">
        <v>119</v>
      </c>
      <c r="G82" s="4">
        <v>4</v>
      </c>
    </row>
  </sheetData>
  <sortState ref="B6:G31">
    <sortCondition descending="1" ref="G6:G31"/>
  </sortState>
  <mergeCells count="17">
    <mergeCell ref="B34:G34"/>
    <mergeCell ref="B35:G35"/>
    <mergeCell ref="B36:B37"/>
    <mergeCell ref="C36:C37"/>
    <mergeCell ref="D36:D37"/>
    <mergeCell ref="E36:E37"/>
    <mergeCell ref="F36:F37"/>
    <mergeCell ref="G36:G37"/>
    <mergeCell ref="B1:G1"/>
    <mergeCell ref="B2:G2"/>
    <mergeCell ref="B4:B5"/>
    <mergeCell ref="C4:C5"/>
    <mergeCell ref="D4:D5"/>
    <mergeCell ref="G4:G5"/>
    <mergeCell ref="B3:G3"/>
    <mergeCell ref="E4:E5"/>
    <mergeCell ref="F4:F5"/>
  </mergeCells>
  <pageMargins left="0.25" right="0.25" top="0.75" bottom="0.75" header="0.3" footer="0.3"/>
  <pageSetup paperSize="9" scale="75" orientation="portrait" horizontalDpi="4294967293" r:id="rId1"/>
  <rowBreaks count="1" manualBreakCount="1">
    <brk id="3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59"/>
  <sheetViews>
    <sheetView topLeftCell="A25" workbookViewId="0">
      <selection activeCell="J29" sqref="J29"/>
    </sheetView>
  </sheetViews>
  <sheetFormatPr defaultRowHeight="15"/>
  <cols>
    <col min="1" max="1" width="4.42578125" customWidth="1"/>
    <col min="2" max="2" width="20.28515625" customWidth="1"/>
    <col min="3" max="3" width="14.42578125" customWidth="1"/>
    <col min="5" max="5" width="11.42578125" customWidth="1"/>
    <col min="6" max="6" width="13.5703125" customWidth="1"/>
    <col min="7" max="7" width="10.140625" bestFit="1" customWidth="1"/>
  </cols>
  <sheetData>
    <row r="1" spans="1:7" ht="18.75">
      <c r="B1" s="304" t="s">
        <v>13</v>
      </c>
      <c r="C1" s="304"/>
      <c r="D1" s="304"/>
      <c r="E1" s="304"/>
      <c r="F1" s="304"/>
      <c r="G1" s="304"/>
    </row>
    <row r="2" spans="1:7" ht="18.75">
      <c r="B2" s="305">
        <v>42147</v>
      </c>
      <c r="C2" s="304"/>
      <c r="D2" s="304"/>
      <c r="E2" s="304"/>
      <c r="F2" s="304"/>
      <c r="G2" s="304"/>
    </row>
    <row r="3" spans="1:7">
      <c r="B3" s="306" t="s">
        <v>103</v>
      </c>
      <c r="C3" s="306"/>
      <c r="D3" s="306"/>
      <c r="E3" s="306"/>
      <c r="F3" s="306"/>
      <c r="G3" s="306"/>
    </row>
    <row r="4" spans="1:7">
      <c r="A4" s="308"/>
      <c r="B4" s="293" t="s">
        <v>0</v>
      </c>
      <c r="C4" s="297" t="s">
        <v>1</v>
      </c>
      <c r="D4" s="297" t="s">
        <v>2</v>
      </c>
      <c r="E4" s="291" t="s">
        <v>12</v>
      </c>
      <c r="F4" s="291" t="s">
        <v>112</v>
      </c>
      <c r="G4" s="297" t="s">
        <v>9</v>
      </c>
    </row>
    <row r="5" spans="1:7">
      <c r="A5" s="309"/>
      <c r="B5" s="307"/>
      <c r="C5" s="297"/>
      <c r="D5" s="297"/>
      <c r="E5" s="291"/>
      <c r="F5" s="291"/>
      <c r="G5" s="297"/>
    </row>
    <row r="6" spans="1:7">
      <c r="A6" s="4">
        <v>1</v>
      </c>
      <c r="B6" s="4" t="s">
        <v>215</v>
      </c>
      <c r="C6" s="4" t="s">
        <v>216</v>
      </c>
      <c r="D6" s="4">
        <v>1998</v>
      </c>
      <c r="E6" s="4" t="s">
        <v>28</v>
      </c>
      <c r="F6" s="4" t="s">
        <v>207</v>
      </c>
      <c r="G6" s="4">
        <v>412</v>
      </c>
    </row>
    <row r="7" spans="1:7">
      <c r="A7" s="4">
        <v>2</v>
      </c>
      <c r="B7" s="4" t="s">
        <v>30</v>
      </c>
      <c r="C7" s="4" t="s">
        <v>31</v>
      </c>
      <c r="D7" s="4">
        <v>1991</v>
      </c>
      <c r="E7" s="4" t="s">
        <v>19</v>
      </c>
      <c r="F7" s="4" t="s">
        <v>167</v>
      </c>
      <c r="G7" s="4">
        <v>389</v>
      </c>
    </row>
    <row r="8" spans="1:7">
      <c r="A8" s="4">
        <v>3</v>
      </c>
      <c r="B8" s="4" t="s">
        <v>99</v>
      </c>
      <c r="C8" s="4" t="s">
        <v>100</v>
      </c>
      <c r="D8" s="4">
        <v>1995</v>
      </c>
      <c r="E8" s="4" t="s">
        <v>22</v>
      </c>
      <c r="F8" s="26" t="s">
        <v>124</v>
      </c>
      <c r="G8" s="4">
        <v>378</v>
      </c>
    </row>
    <row r="9" spans="1:7">
      <c r="A9" s="4">
        <v>4</v>
      </c>
      <c r="B9" s="4" t="s">
        <v>32</v>
      </c>
      <c r="C9" s="4" t="s">
        <v>33</v>
      </c>
      <c r="D9" s="4">
        <v>1985</v>
      </c>
      <c r="E9" s="59" t="s">
        <v>19</v>
      </c>
      <c r="F9" s="26" t="s">
        <v>168</v>
      </c>
      <c r="G9" s="4">
        <v>377</v>
      </c>
    </row>
    <row r="10" spans="1:7">
      <c r="A10" s="4">
        <v>5</v>
      </c>
      <c r="B10" s="4" t="s">
        <v>57</v>
      </c>
      <c r="C10" s="4" t="s">
        <v>58</v>
      </c>
      <c r="D10" s="4">
        <v>1987</v>
      </c>
      <c r="E10" s="58" t="s">
        <v>22</v>
      </c>
      <c r="F10" s="26" t="s">
        <v>118</v>
      </c>
      <c r="G10" s="4">
        <v>371</v>
      </c>
    </row>
    <row r="11" spans="1:7" ht="15.75" thickBot="1">
      <c r="A11" s="133">
        <v>6</v>
      </c>
      <c r="B11" s="133" t="s">
        <v>75</v>
      </c>
      <c r="C11" s="133" t="s">
        <v>93</v>
      </c>
      <c r="D11" s="133">
        <v>1982</v>
      </c>
      <c r="E11" s="135" t="s">
        <v>19</v>
      </c>
      <c r="F11" s="133" t="s">
        <v>144</v>
      </c>
      <c r="G11" s="133">
        <v>336</v>
      </c>
    </row>
    <row r="12" spans="1:7" ht="15.75" thickTop="1">
      <c r="A12" s="55">
        <v>7</v>
      </c>
      <c r="B12" s="55" t="s">
        <v>57</v>
      </c>
      <c r="C12" s="55" t="s">
        <v>186</v>
      </c>
      <c r="D12" s="55">
        <v>1983</v>
      </c>
      <c r="E12" s="134" t="s">
        <v>28</v>
      </c>
      <c r="F12" s="55" t="s">
        <v>187</v>
      </c>
      <c r="G12" s="55">
        <v>327</v>
      </c>
    </row>
    <row r="13" spans="1:7">
      <c r="A13" s="4">
        <v>8</v>
      </c>
      <c r="B13" s="4" t="s">
        <v>59</v>
      </c>
      <c r="C13" s="4" t="s">
        <v>217</v>
      </c>
      <c r="D13" s="4">
        <v>1987</v>
      </c>
      <c r="E13" s="59" t="s">
        <v>35</v>
      </c>
      <c r="F13" s="4" t="s">
        <v>218</v>
      </c>
      <c r="G13" s="4">
        <v>296</v>
      </c>
    </row>
    <row r="14" spans="1:7">
      <c r="A14" s="4">
        <v>9</v>
      </c>
      <c r="B14" s="4" t="s">
        <v>73</v>
      </c>
      <c r="C14" s="4" t="s">
        <v>74</v>
      </c>
      <c r="D14" s="4">
        <v>1995</v>
      </c>
      <c r="E14" s="4" t="s">
        <v>22</v>
      </c>
      <c r="F14" s="4" t="s">
        <v>118</v>
      </c>
      <c r="G14" s="4">
        <v>292</v>
      </c>
    </row>
    <row r="15" spans="1:7">
      <c r="A15" s="4">
        <v>10</v>
      </c>
      <c r="B15" s="4" t="s">
        <v>190</v>
      </c>
      <c r="C15" s="4" t="s">
        <v>191</v>
      </c>
      <c r="D15" s="4">
        <v>1985</v>
      </c>
      <c r="E15" s="4" t="s">
        <v>28</v>
      </c>
      <c r="F15" s="4" t="s">
        <v>192</v>
      </c>
      <c r="G15" s="4">
        <v>269</v>
      </c>
    </row>
    <row r="16" spans="1:7">
      <c r="A16" s="4">
        <v>11</v>
      </c>
      <c r="B16" s="4" t="s">
        <v>175</v>
      </c>
      <c r="C16" s="4" t="s">
        <v>176</v>
      </c>
      <c r="D16" s="4">
        <v>2001</v>
      </c>
      <c r="E16" s="4" t="s">
        <v>22</v>
      </c>
      <c r="F16" s="4" t="s">
        <v>158</v>
      </c>
      <c r="G16" s="4">
        <v>254</v>
      </c>
    </row>
    <row r="17" spans="1:7">
      <c r="A17" s="4">
        <v>12</v>
      </c>
      <c r="B17" s="4" t="s">
        <v>264</v>
      </c>
      <c r="C17" s="4" t="s">
        <v>265</v>
      </c>
      <c r="D17" s="4">
        <v>1974</v>
      </c>
      <c r="E17" s="4" t="s">
        <v>28</v>
      </c>
      <c r="F17" s="4" t="s">
        <v>247</v>
      </c>
      <c r="G17" s="4">
        <v>249</v>
      </c>
    </row>
    <row r="18" spans="1:7">
      <c r="A18" s="4">
        <v>13</v>
      </c>
      <c r="B18" s="4" t="s">
        <v>221</v>
      </c>
      <c r="C18" s="4" t="s">
        <v>222</v>
      </c>
      <c r="D18" s="4">
        <v>1994</v>
      </c>
      <c r="E18" s="4" t="s">
        <v>28</v>
      </c>
      <c r="F18" s="4" t="s">
        <v>207</v>
      </c>
      <c r="G18" s="4">
        <v>237</v>
      </c>
    </row>
    <row r="19" spans="1:7">
      <c r="A19" s="4">
        <v>14</v>
      </c>
      <c r="B19" s="4" t="s">
        <v>219</v>
      </c>
      <c r="C19" s="4" t="s">
        <v>220</v>
      </c>
      <c r="D19" s="4">
        <v>1988</v>
      </c>
      <c r="E19" s="4" t="s">
        <v>22</v>
      </c>
      <c r="F19" s="4" t="s">
        <v>119</v>
      </c>
      <c r="G19" s="4">
        <v>236</v>
      </c>
    </row>
    <row r="20" spans="1:7">
      <c r="A20" s="4">
        <v>15</v>
      </c>
      <c r="B20" s="4" t="s">
        <v>83</v>
      </c>
      <c r="C20" s="4" t="s">
        <v>259</v>
      </c>
      <c r="D20" s="4">
        <v>1995</v>
      </c>
      <c r="E20" s="4" t="s">
        <v>22</v>
      </c>
      <c r="F20" s="4" t="s">
        <v>234</v>
      </c>
      <c r="G20" s="4">
        <v>227</v>
      </c>
    </row>
    <row r="21" spans="1:7">
      <c r="A21" s="4">
        <v>16</v>
      </c>
      <c r="B21" s="4" t="s">
        <v>257</v>
      </c>
      <c r="C21" s="4" t="s">
        <v>258</v>
      </c>
      <c r="D21" s="4">
        <v>1999</v>
      </c>
      <c r="E21" s="4" t="s">
        <v>28</v>
      </c>
      <c r="F21" s="4" t="s">
        <v>247</v>
      </c>
      <c r="G21" s="4">
        <v>207</v>
      </c>
    </row>
    <row r="22" spans="1:7">
      <c r="A22" s="4">
        <v>17</v>
      </c>
      <c r="B22" s="4" t="s">
        <v>229</v>
      </c>
      <c r="C22" s="4" t="s">
        <v>223</v>
      </c>
      <c r="D22" s="4">
        <v>2002</v>
      </c>
      <c r="E22" s="4" t="s">
        <v>28</v>
      </c>
      <c r="F22" s="4" t="s">
        <v>207</v>
      </c>
      <c r="G22" s="4">
        <v>56</v>
      </c>
    </row>
    <row r="25" spans="1:7" ht="18.75">
      <c r="B25" s="304" t="s">
        <v>13</v>
      </c>
      <c r="C25" s="304"/>
      <c r="D25" s="304"/>
      <c r="E25" s="304"/>
      <c r="F25" s="304"/>
      <c r="G25" s="304"/>
    </row>
    <row r="26" spans="1:7" ht="18.75">
      <c r="B26" s="305">
        <v>42147</v>
      </c>
      <c r="C26" s="304"/>
      <c r="D26" s="304"/>
      <c r="E26" s="304"/>
      <c r="F26" s="304"/>
      <c r="G26" s="304"/>
    </row>
    <row r="27" spans="1:7">
      <c r="B27" s="306" t="s">
        <v>104</v>
      </c>
      <c r="C27" s="306"/>
      <c r="D27" s="306"/>
      <c r="E27" s="306"/>
      <c r="F27" s="306"/>
      <c r="G27" s="306"/>
    </row>
    <row r="28" spans="1:7">
      <c r="B28" s="293" t="s">
        <v>0</v>
      </c>
      <c r="C28" s="297" t="s">
        <v>1</v>
      </c>
      <c r="D28" s="297" t="s">
        <v>2</v>
      </c>
      <c r="E28" s="291" t="s">
        <v>12</v>
      </c>
      <c r="F28" s="291" t="s">
        <v>112</v>
      </c>
      <c r="G28" s="297" t="s">
        <v>9</v>
      </c>
    </row>
    <row r="29" spans="1:7">
      <c r="B29" s="293"/>
      <c r="C29" s="297"/>
      <c r="D29" s="297"/>
      <c r="E29" s="291"/>
      <c r="F29" s="291"/>
      <c r="G29" s="297"/>
    </row>
    <row r="30" spans="1:7">
      <c r="A30" s="4">
        <v>1</v>
      </c>
      <c r="B30" s="4" t="s">
        <v>260</v>
      </c>
      <c r="C30" s="4" t="s">
        <v>261</v>
      </c>
      <c r="D30" s="4">
        <v>1980</v>
      </c>
      <c r="E30" s="4" t="s">
        <v>22</v>
      </c>
      <c r="F30" s="4" t="s">
        <v>124</v>
      </c>
      <c r="G30" s="4">
        <v>198</v>
      </c>
    </row>
    <row r="31" spans="1:7">
      <c r="A31" s="4">
        <v>2</v>
      </c>
      <c r="B31" s="4" t="s">
        <v>169</v>
      </c>
      <c r="C31" s="4" t="s">
        <v>170</v>
      </c>
      <c r="D31" s="4">
        <v>1994</v>
      </c>
      <c r="E31" s="4" t="s">
        <v>174</v>
      </c>
      <c r="F31" s="4" t="s">
        <v>158</v>
      </c>
      <c r="G31" s="4">
        <v>145</v>
      </c>
    </row>
    <row r="32" spans="1:7">
      <c r="A32" s="4">
        <v>3</v>
      </c>
      <c r="B32" s="4" t="s">
        <v>188</v>
      </c>
      <c r="C32" s="4" t="s">
        <v>189</v>
      </c>
      <c r="D32" s="4">
        <v>1989</v>
      </c>
      <c r="E32" s="4" t="s">
        <v>22</v>
      </c>
      <c r="F32" s="4" t="s">
        <v>124</v>
      </c>
      <c r="G32" s="4">
        <v>143</v>
      </c>
    </row>
    <row r="33" spans="1:7">
      <c r="A33" s="4">
        <v>4</v>
      </c>
      <c r="B33" s="60" t="s">
        <v>32</v>
      </c>
      <c r="C33" s="4" t="s">
        <v>258</v>
      </c>
      <c r="D33" s="4">
        <v>1977</v>
      </c>
      <c r="E33" s="4" t="s">
        <v>28</v>
      </c>
      <c r="F33" s="26" t="s">
        <v>266</v>
      </c>
      <c r="G33" s="4">
        <v>127</v>
      </c>
    </row>
    <row r="34" spans="1:7">
      <c r="A34" s="4">
        <v>5</v>
      </c>
      <c r="B34" s="4" t="s">
        <v>96</v>
      </c>
      <c r="C34" s="4" t="s">
        <v>97</v>
      </c>
      <c r="D34" s="4">
        <v>1987</v>
      </c>
      <c r="E34" s="4" t="s">
        <v>19</v>
      </c>
      <c r="F34" s="26" t="s">
        <v>156</v>
      </c>
      <c r="G34" s="4">
        <v>117</v>
      </c>
    </row>
    <row r="35" spans="1:7">
      <c r="A35" s="4">
        <v>6</v>
      </c>
      <c r="B35" s="4" t="s">
        <v>36</v>
      </c>
      <c r="C35" s="4" t="s">
        <v>31</v>
      </c>
      <c r="D35" s="4">
        <v>1989</v>
      </c>
      <c r="E35" s="4" t="s">
        <v>19</v>
      </c>
      <c r="F35" s="26" t="s">
        <v>167</v>
      </c>
      <c r="G35" s="4">
        <v>107</v>
      </c>
    </row>
    <row r="36" spans="1:7">
      <c r="A36" s="4">
        <v>7</v>
      </c>
      <c r="B36" s="4" t="s">
        <v>172</v>
      </c>
      <c r="C36" s="4" t="s">
        <v>173</v>
      </c>
      <c r="D36" s="4">
        <v>1994</v>
      </c>
      <c r="E36" s="4" t="s">
        <v>19</v>
      </c>
      <c r="F36" s="4" t="s">
        <v>156</v>
      </c>
      <c r="G36" s="4">
        <v>102</v>
      </c>
    </row>
    <row r="37" spans="1:7">
      <c r="A37" s="4">
        <v>8</v>
      </c>
      <c r="B37" s="4" t="s">
        <v>193</v>
      </c>
      <c r="C37" s="4" t="s">
        <v>62</v>
      </c>
      <c r="D37" s="4">
        <v>2004</v>
      </c>
      <c r="E37" s="4" t="s">
        <v>19</v>
      </c>
      <c r="F37" s="4" t="s">
        <v>168</v>
      </c>
      <c r="G37" s="4">
        <v>95</v>
      </c>
    </row>
    <row r="38" spans="1:7">
      <c r="A38" s="4">
        <v>9</v>
      </c>
      <c r="B38" s="4" t="s">
        <v>105</v>
      </c>
      <c r="C38" s="4" t="s">
        <v>106</v>
      </c>
      <c r="D38" s="4">
        <v>1989</v>
      </c>
      <c r="E38" s="4" t="s">
        <v>22</v>
      </c>
      <c r="F38" s="4" t="s">
        <v>124</v>
      </c>
      <c r="G38" s="4">
        <v>89</v>
      </c>
    </row>
    <row r="39" spans="1:7">
      <c r="A39" s="4">
        <v>10</v>
      </c>
      <c r="B39" s="4" t="s">
        <v>146</v>
      </c>
      <c r="C39" s="4" t="s">
        <v>147</v>
      </c>
      <c r="D39" s="4">
        <v>1990</v>
      </c>
      <c r="E39" s="4" t="s">
        <v>22</v>
      </c>
      <c r="F39" s="4" t="s">
        <v>124</v>
      </c>
      <c r="G39" s="4">
        <v>87</v>
      </c>
    </row>
    <row r="40" spans="1:7">
      <c r="A40" s="4">
        <v>11</v>
      </c>
      <c r="B40" s="4" t="s">
        <v>225</v>
      </c>
      <c r="C40" s="4" t="s">
        <v>226</v>
      </c>
      <c r="D40" s="4">
        <v>1989</v>
      </c>
      <c r="E40" s="4" t="s">
        <v>35</v>
      </c>
      <c r="F40" s="4" t="s">
        <v>218</v>
      </c>
      <c r="G40" s="4">
        <v>69</v>
      </c>
    </row>
    <row r="41" spans="1:7">
      <c r="A41" s="4">
        <v>12</v>
      </c>
      <c r="B41" s="4" t="s">
        <v>171</v>
      </c>
      <c r="C41" s="4" t="s">
        <v>131</v>
      </c>
      <c r="D41" s="4">
        <v>1982</v>
      </c>
      <c r="E41" s="4" t="s">
        <v>22</v>
      </c>
      <c r="F41" s="4" t="s">
        <v>118</v>
      </c>
      <c r="G41" s="4">
        <v>67</v>
      </c>
    </row>
    <row r="42" spans="1:7">
      <c r="A42" s="4">
        <v>13</v>
      </c>
      <c r="B42" s="4" t="s">
        <v>36</v>
      </c>
      <c r="C42" s="4" t="s">
        <v>224</v>
      </c>
      <c r="D42" s="4">
        <v>1986</v>
      </c>
      <c r="E42" s="4" t="s">
        <v>35</v>
      </c>
      <c r="F42" s="4" t="s">
        <v>119</v>
      </c>
      <c r="G42" s="4">
        <v>60</v>
      </c>
    </row>
    <row r="43" spans="1:7">
      <c r="A43" s="4">
        <v>14</v>
      </c>
      <c r="B43" s="4" t="s">
        <v>83</v>
      </c>
      <c r="C43" s="4" t="s">
        <v>84</v>
      </c>
      <c r="D43" s="4">
        <v>1989</v>
      </c>
      <c r="E43" s="4" t="s">
        <v>22</v>
      </c>
      <c r="F43" s="4" t="s">
        <v>124</v>
      </c>
      <c r="G43" s="4">
        <v>59</v>
      </c>
    </row>
    <row r="44" spans="1:7">
      <c r="A44" s="4">
        <v>15</v>
      </c>
      <c r="B44" s="4" t="s">
        <v>177</v>
      </c>
      <c r="C44" s="4" t="s">
        <v>33</v>
      </c>
      <c r="D44" s="4">
        <v>1990</v>
      </c>
      <c r="E44" s="4" t="s">
        <v>19</v>
      </c>
      <c r="F44" s="4" t="s">
        <v>168</v>
      </c>
      <c r="G44" s="4">
        <v>58</v>
      </c>
    </row>
    <row r="45" spans="1:7">
      <c r="A45" s="4">
        <v>16</v>
      </c>
      <c r="B45" s="4" t="s">
        <v>94</v>
      </c>
      <c r="C45" s="4" t="s">
        <v>95</v>
      </c>
      <c r="D45" s="4">
        <v>1992</v>
      </c>
      <c r="E45" s="4" t="s">
        <v>22</v>
      </c>
      <c r="F45" s="4" t="s">
        <v>118</v>
      </c>
      <c r="G45" s="4">
        <v>54</v>
      </c>
    </row>
    <row r="46" spans="1:7">
      <c r="A46" s="4">
        <v>17</v>
      </c>
      <c r="B46" s="4" t="s">
        <v>75</v>
      </c>
      <c r="C46" s="4" t="s">
        <v>76</v>
      </c>
      <c r="D46" s="4">
        <v>1991</v>
      </c>
      <c r="E46" s="59" t="s">
        <v>19</v>
      </c>
      <c r="F46" s="4" t="s">
        <v>168</v>
      </c>
      <c r="G46" s="4">
        <v>50</v>
      </c>
    </row>
    <row r="47" spans="1:7">
      <c r="A47" s="4">
        <v>18</v>
      </c>
      <c r="B47" s="4" t="s">
        <v>165</v>
      </c>
      <c r="C47" s="4" t="s">
        <v>166</v>
      </c>
      <c r="D47" s="4">
        <v>1992</v>
      </c>
      <c r="E47" s="4" t="s">
        <v>22</v>
      </c>
      <c r="F47" s="4" t="s">
        <v>158</v>
      </c>
      <c r="G47" s="4">
        <v>44</v>
      </c>
    </row>
    <row r="48" spans="1:7">
      <c r="A48" s="4">
        <v>19</v>
      </c>
      <c r="B48" s="4" t="s">
        <v>262</v>
      </c>
      <c r="C48" s="55" t="s">
        <v>263</v>
      </c>
      <c r="D48" s="4">
        <v>1993</v>
      </c>
      <c r="E48" s="4" t="s">
        <v>22</v>
      </c>
      <c r="F48" s="4" t="s">
        <v>119</v>
      </c>
      <c r="G48" s="4">
        <v>37</v>
      </c>
    </row>
    <row r="49" spans="1:7">
      <c r="A49" s="4">
        <v>20</v>
      </c>
      <c r="B49" s="4" t="s">
        <v>85</v>
      </c>
      <c r="C49" s="4" t="s">
        <v>145</v>
      </c>
      <c r="D49" s="4">
        <v>1988</v>
      </c>
      <c r="E49" s="4" t="s">
        <v>22</v>
      </c>
      <c r="F49" s="4" t="s">
        <v>124</v>
      </c>
      <c r="G49" s="4">
        <v>36</v>
      </c>
    </row>
    <row r="59" spans="1:7">
      <c r="F59" t="s">
        <v>109</v>
      </c>
    </row>
  </sheetData>
  <sortState ref="B39:G58">
    <sortCondition descending="1" ref="G39:G58"/>
  </sortState>
  <mergeCells count="19">
    <mergeCell ref="A4:A5"/>
    <mergeCell ref="B25:G25"/>
    <mergeCell ref="B26:G26"/>
    <mergeCell ref="B27:G27"/>
    <mergeCell ref="B28:B29"/>
    <mergeCell ref="C28:C29"/>
    <mergeCell ref="D28:D29"/>
    <mergeCell ref="E28:E29"/>
    <mergeCell ref="F28:F29"/>
    <mergeCell ref="G28:G29"/>
    <mergeCell ref="B1:G1"/>
    <mergeCell ref="B2:G2"/>
    <mergeCell ref="B3:G3"/>
    <mergeCell ref="B4:B5"/>
    <mergeCell ref="C4:C5"/>
    <mergeCell ref="D4:D5"/>
    <mergeCell ref="G4:G5"/>
    <mergeCell ref="E4:E5"/>
    <mergeCell ref="F4:F5"/>
  </mergeCells>
  <pageMargins left="0.25" right="0.25" top="0.75" bottom="0.75" header="0.3" footer="0.3"/>
  <pageSetup paperSize="9" scale="101" orientation="portrait" horizontalDpi="4294967293" verticalDpi="0" r:id="rId1"/>
  <rowBreaks count="1" manualBreakCount="1">
    <brk id="4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16:G55"/>
  <sheetViews>
    <sheetView topLeftCell="A33" zoomScale="80" zoomScaleNormal="80" workbookViewId="0">
      <selection activeCell="K50" sqref="K50:L50"/>
    </sheetView>
  </sheetViews>
  <sheetFormatPr defaultRowHeight="15"/>
  <cols>
    <col min="1" max="1" width="9.140625" style="136"/>
    <col min="2" max="2" width="29.7109375" style="136" customWidth="1"/>
    <col min="3" max="3" width="10.42578125" style="136" customWidth="1"/>
    <col min="4" max="4" width="12.5703125" style="136" customWidth="1"/>
    <col min="5" max="5" width="18.85546875" style="136" customWidth="1"/>
    <col min="6" max="16384" width="9.140625" style="136"/>
  </cols>
  <sheetData>
    <row r="16" spans="2:5" ht="12.75" customHeight="1">
      <c r="B16" s="314" t="s">
        <v>271</v>
      </c>
      <c r="C16" s="314"/>
      <c r="D16" s="314"/>
      <c r="E16" s="314"/>
    </row>
    <row r="17" spans="2:7" ht="12.75" customHeight="1">
      <c r="B17" s="314"/>
      <c r="C17" s="314"/>
      <c r="D17" s="314"/>
      <c r="E17" s="314"/>
    </row>
    <row r="18" spans="2:7" ht="12.75" customHeight="1">
      <c r="B18" s="314"/>
      <c r="C18" s="314"/>
      <c r="D18" s="314"/>
      <c r="E18" s="314"/>
    </row>
    <row r="19" spans="2:7" ht="45.75">
      <c r="B19" s="315" t="s">
        <v>272</v>
      </c>
      <c r="C19" s="315"/>
      <c r="D19" s="315"/>
      <c r="E19" s="315"/>
    </row>
    <row r="21" spans="2:7" ht="15.75" thickBot="1"/>
    <row r="22" spans="2:7" ht="18.75" thickBot="1">
      <c r="B22" s="165" t="s">
        <v>273</v>
      </c>
      <c r="C22" s="167" t="s">
        <v>274</v>
      </c>
      <c r="D22" s="166" t="s">
        <v>275</v>
      </c>
      <c r="E22" s="167" t="s">
        <v>276</v>
      </c>
      <c r="F22" s="166" t="s">
        <v>289</v>
      </c>
      <c r="G22" s="167" t="s">
        <v>290</v>
      </c>
    </row>
    <row r="23" spans="2:7" ht="15" customHeight="1">
      <c r="B23" s="310" t="s">
        <v>284</v>
      </c>
      <c r="C23" s="156" t="s">
        <v>73</v>
      </c>
      <c r="D23" s="138" t="s">
        <v>74</v>
      </c>
      <c r="E23" s="138" t="s">
        <v>280</v>
      </c>
      <c r="F23" s="147">
        <v>292</v>
      </c>
      <c r="G23" s="154"/>
    </row>
    <row r="24" spans="2:7" ht="15" customHeight="1">
      <c r="B24" s="311"/>
      <c r="C24" s="157" t="s">
        <v>63</v>
      </c>
      <c r="D24" s="137" t="s">
        <v>64</v>
      </c>
      <c r="E24" s="137" t="s">
        <v>280</v>
      </c>
      <c r="F24" s="148">
        <v>739</v>
      </c>
      <c r="G24" s="151">
        <f>SUM(F23:F25)</f>
        <v>1770</v>
      </c>
    </row>
    <row r="25" spans="2:7" ht="15.75" customHeight="1" thickBot="1">
      <c r="B25" s="312"/>
      <c r="C25" s="158" t="s">
        <v>49</v>
      </c>
      <c r="D25" s="140" t="s">
        <v>50</v>
      </c>
      <c r="E25" s="140" t="s">
        <v>280</v>
      </c>
      <c r="F25" s="149">
        <v>739</v>
      </c>
      <c r="G25" s="155"/>
    </row>
    <row r="26" spans="2:7" ht="15" customHeight="1">
      <c r="B26" s="316" t="s">
        <v>286</v>
      </c>
      <c r="C26" s="156" t="s">
        <v>52</v>
      </c>
      <c r="D26" s="138" t="s">
        <v>129</v>
      </c>
      <c r="E26" s="138" t="s">
        <v>280</v>
      </c>
      <c r="F26" s="147">
        <v>915</v>
      </c>
      <c r="G26" s="154"/>
    </row>
    <row r="27" spans="2:7" ht="15" customHeight="1">
      <c r="B27" s="311"/>
      <c r="C27" s="157" t="s">
        <v>57</v>
      </c>
      <c r="D27" s="137" t="s">
        <v>58</v>
      </c>
      <c r="E27" s="137" t="s">
        <v>280</v>
      </c>
      <c r="F27" s="148">
        <v>371</v>
      </c>
      <c r="G27" s="151">
        <f>SUM(F26:F28)</f>
        <v>1700</v>
      </c>
    </row>
    <row r="28" spans="2:7" ht="15.75" customHeight="1" thickBot="1">
      <c r="B28" s="312"/>
      <c r="C28" s="158" t="s">
        <v>287</v>
      </c>
      <c r="D28" s="140" t="s">
        <v>66</v>
      </c>
      <c r="E28" s="140" t="s">
        <v>280</v>
      </c>
      <c r="F28" s="149">
        <v>414</v>
      </c>
      <c r="G28" s="155"/>
    </row>
    <row r="29" spans="2:7" ht="15" customHeight="1">
      <c r="B29" s="313" t="s">
        <v>293</v>
      </c>
      <c r="C29" s="161" t="s">
        <v>294</v>
      </c>
      <c r="D29" s="143" t="s">
        <v>295</v>
      </c>
      <c r="E29" s="143" t="s">
        <v>280</v>
      </c>
      <c r="F29" s="147">
        <v>296</v>
      </c>
      <c r="G29" s="154"/>
    </row>
    <row r="30" spans="2:7" ht="15" customHeight="1">
      <c r="B30" s="311"/>
      <c r="C30" s="162" t="s">
        <v>267</v>
      </c>
      <c r="D30" s="141" t="s">
        <v>296</v>
      </c>
      <c r="E30" s="141" t="s">
        <v>280</v>
      </c>
      <c r="F30" s="148">
        <v>372</v>
      </c>
      <c r="G30" s="151">
        <f>SUM(F29:F31)</f>
        <v>1582</v>
      </c>
    </row>
    <row r="31" spans="2:7" ht="15.75" customHeight="1" thickBot="1">
      <c r="B31" s="312"/>
      <c r="C31" s="158" t="s">
        <v>297</v>
      </c>
      <c r="D31" s="140" t="s">
        <v>39</v>
      </c>
      <c r="E31" s="140" t="s">
        <v>280</v>
      </c>
      <c r="F31" s="149">
        <v>914</v>
      </c>
      <c r="G31" s="155"/>
    </row>
    <row r="32" spans="2:7" ht="15" customHeight="1">
      <c r="B32" s="310" t="s">
        <v>279</v>
      </c>
      <c r="C32" s="156" t="s">
        <v>61</v>
      </c>
      <c r="D32" s="138" t="s">
        <v>62</v>
      </c>
      <c r="E32" s="138" t="s">
        <v>280</v>
      </c>
      <c r="F32" s="147">
        <v>644</v>
      </c>
      <c r="G32" s="150"/>
    </row>
    <row r="33" spans="2:7" ht="15" customHeight="1">
      <c r="B33" s="311"/>
      <c r="C33" s="157" t="s">
        <v>68</v>
      </c>
      <c r="D33" s="137" t="s">
        <v>62</v>
      </c>
      <c r="E33" s="137" t="s">
        <v>280</v>
      </c>
      <c r="F33" s="148">
        <v>512</v>
      </c>
      <c r="G33" s="153">
        <f>SUM(F32:F34)</f>
        <v>1251</v>
      </c>
    </row>
    <row r="34" spans="2:7" ht="15.75" customHeight="1" thickBot="1">
      <c r="B34" s="312"/>
      <c r="C34" s="158" t="s">
        <v>193</v>
      </c>
      <c r="D34" s="140" t="s">
        <v>62</v>
      </c>
      <c r="E34" s="140" t="s">
        <v>278</v>
      </c>
      <c r="F34" s="149">
        <v>95</v>
      </c>
      <c r="G34" s="152"/>
    </row>
    <row r="35" spans="2:7" ht="15" customHeight="1">
      <c r="B35" s="310" t="s">
        <v>283</v>
      </c>
      <c r="C35" s="156" t="s">
        <v>83</v>
      </c>
      <c r="D35" s="138" t="s">
        <v>259</v>
      </c>
      <c r="E35" s="138" t="s">
        <v>280</v>
      </c>
      <c r="F35" s="147">
        <v>227</v>
      </c>
      <c r="G35" s="150"/>
    </row>
    <row r="36" spans="2:7" ht="15" customHeight="1">
      <c r="B36" s="311"/>
      <c r="C36" s="157" t="s">
        <v>99</v>
      </c>
      <c r="D36" s="137" t="s">
        <v>100</v>
      </c>
      <c r="E36" s="137" t="s">
        <v>280</v>
      </c>
      <c r="F36" s="148">
        <v>378</v>
      </c>
      <c r="G36" s="151">
        <f>SUM(F35:F37)</f>
        <v>1064</v>
      </c>
    </row>
    <row r="37" spans="2:7" ht="15.75" customHeight="1" thickBot="1">
      <c r="B37" s="312"/>
      <c r="C37" s="158" t="s">
        <v>232</v>
      </c>
      <c r="D37" s="140" t="s">
        <v>233</v>
      </c>
      <c r="E37" s="140" t="s">
        <v>280</v>
      </c>
      <c r="F37" s="149">
        <v>459</v>
      </c>
      <c r="G37" s="152"/>
    </row>
    <row r="38" spans="2:7" ht="15" customHeight="1">
      <c r="B38" s="310" t="s">
        <v>281</v>
      </c>
      <c r="C38" s="159" t="s">
        <v>219</v>
      </c>
      <c r="D38" s="146" t="s">
        <v>299</v>
      </c>
      <c r="E38" s="138" t="s">
        <v>280</v>
      </c>
      <c r="F38" s="147">
        <v>236</v>
      </c>
      <c r="G38" s="150"/>
    </row>
    <row r="39" spans="2:7" ht="15" customHeight="1">
      <c r="B39" s="311"/>
      <c r="C39" s="157" t="s">
        <v>199</v>
      </c>
      <c r="D39" s="137" t="s">
        <v>200</v>
      </c>
      <c r="E39" s="137" t="s">
        <v>278</v>
      </c>
      <c r="F39" s="148">
        <v>339</v>
      </c>
      <c r="G39" s="151">
        <f>SUM(F38:F40)</f>
        <v>1020</v>
      </c>
    </row>
    <row r="40" spans="2:7" ht="15.75" customHeight="1" thickBot="1">
      <c r="B40" s="312"/>
      <c r="C40" s="160" t="s">
        <v>67</v>
      </c>
      <c r="D40" s="142" t="s">
        <v>202</v>
      </c>
      <c r="E40" s="137" t="s">
        <v>278</v>
      </c>
      <c r="F40" s="149">
        <v>445</v>
      </c>
      <c r="G40" s="152"/>
    </row>
    <row r="41" spans="2:7" ht="15" customHeight="1">
      <c r="B41" s="313" t="s">
        <v>298</v>
      </c>
      <c r="C41" s="163" t="s">
        <v>57</v>
      </c>
      <c r="D41" s="144" t="s">
        <v>186</v>
      </c>
      <c r="E41" s="143" t="s">
        <v>280</v>
      </c>
      <c r="F41" s="147">
        <v>327</v>
      </c>
      <c r="G41" s="154"/>
    </row>
    <row r="42" spans="2:7" ht="15" customHeight="1">
      <c r="B42" s="311"/>
      <c r="C42" s="164" t="s">
        <v>190</v>
      </c>
      <c r="D42" s="145" t="s">
        <v>191</v>
      </c>
      <c r="E42" s="141" t="s">
        <v>280</v>
      </c>
      <c r="F42" s="148">
        <v>269</v>
      </c>
      <c r="G42" s="151">
        <f>SUM(F41:F43)</f>
        <v>801</v>
      </c>
    </row>
    <row r="43" spans="2:7" ht="15.75" customHeight="1" thickBot="1">
      <c r="B43" s="312"/>
      <c r="C43" s="160" t="s">
        <v>194</v>
      </c>
      <c r="D43" s="142" t="s">
        <v>195</v>
      </c>
      <c r="E43" s="140" t="s">
        <v>278</v>
      </c>
      <c r="F43" s="149">
        <v>205</v>
      </c>
      <c r="G43" s="155"/>
    </row>
    <row r="44" spans="2:7" ht="15" customHeight="1">
      <c r="B44" s="310" t="s">
        <v>282</v>
      </c>
      <c r="C44" s="156" t="s">
        <v>25</v>
      </c>
      <c r="D44" s="138" t="s">
        <v>26</v>
      </c>
      <c r="E44" s="139" t="s">
        <v>278</v>
      </c>
      <c r="F44" s="147">
        <v>262</v>
      </c>
      <c r="G44" s="150"/>
    </row>
    <row r="45" spans="2:7" ht="15" customHeight="1">
      <c r="B45" s="311"/>
      <c r="C45" s="157" t="s">
        <v>130</v>
      </c>
      <c r="D45" s="137" t="s">
        <v>131</v>
      </c>
      <c r="E45" s="137" t="s">
        <v>280</v>
      </c>
      <c r="F45" s="148">
        <v>459</v>
      </c>
      <c r="G45" s="151">
        <f>SUM(F44:F46)</f>
        <v>788</v>
      </c>
    </row>
    <row r="46" spans="2:7" ht="15.75" customHeight="1" thickBot="1">
      <c r="B46" s="312"/>
      <c r="C46" s="160" t="s">
        <v>171</v>
      </c>
      <c r="D46" s="142" t="s">
        <v>131</v>
      </c>
      <c r="E46" s="142" t="s">
        <v>278</v>
      </c>
      <c r="F46" s="149">
        <v>67</v>
      </c>
      <c r="G46" s="152"/>
    </row>
    <row r="47" spans="2:7" ht="15" customHeight="1">
      <c r="B47" s="310" t="s">
        <v>277</v>
      </c>
      <c r="C47" s="156" t="s">
        <v>288</v>
      </c>
      <c r="D47" s="138" t="s">
        <v>170</v>
      </c>
      <c r="E47" s="138" t="s">
        <v>278</v>
      </c>
      <c r="F47" s="147">
        <v>145</v>
      </c>
      <c r="G47" s="150"/>
    </row>
    <row r="48" spans="2:7" ht="15" customHeight="1">
      <c r="B48" s="311"/>
      <c r="C48" s="157" t="s">
        <v>45</v>
      </c>
      <c r="D48" s="137" t="s">
        <v>46</v>
      </c>
      <c r="E48" s="137" t="s">
        <v>278</v>
      </c>
      <c r="F48" s="148">
        <v>489</v>
      </c>
      <c r="G48" s="151">
        <f>SUM(F47:F49)</f>
        <v>678</v>
      </c>
    </row>
    <row r="49" spans="2:7" ht="15.75" customHeight="1" thickBot="1">
      <c r="B49" s="312"/>
      <c r="C49" s="158" t="s">
        <v>165</v>
      </c>
      <c r="D49" s="140" t="s">
        <v>166</v>
      </c>
      <c r="E49" s="140" t="s">
        <v>278</v>
      </c>
      <c r="F49" s="149">
        <v>44</v>
      </c>
      <c r="G49" s="152"/>
    </row>
    <row r="50" spans="2:7" ht="15" customHeight="1">
      <c r="B50" s="310" t="s">
        <v>285</v>
      </c>
      <c r="C50" s="156" t="s">
        <v>235</v>
      </c>
      <c r="D50" s="138" t="s">
        <v>236</v>
      </c>
      <c r="E50" s="138" t="s">
        <v>278</v>
      </c>
      <c r="F50" s="147">
        <v>165</v>
      </c>
      <c r="G50" s="154"/>
    </row>
    <row r="51" spans="2:7" ht="15" customHeight="1">
      <c r="B51" s="311"/>
      <c r="C51" s="157" t="s">
        <v>241</v>
      </c>
      <c r="D51" s="137" t="s">
        <v>242</v>
      </c>
      <c r="E51" s="137" t="s">
        <v>278</v>
      </c>
      <c r="F51" s="148">
        <v>260</v>
      </c>
      <c r="G51" s="151">
        <f>SUM(F50:F52)</f>
        <v>647</v>
      </c>
    </row>
    <row r="52" spans="2:7" ht="15.75" customHeight="1" thickBot="1">
      <c r="B52" s="312"/>
      <c r="C52" s="158" t="s">
        <v>237</v>
      </c>
      <c r="D52" s="140" t="s">
        <v>238</v>
      </c>
      <c r="E52" s="140" t="s">
        <v>278</v>
      </c>
      <c r="F52" s="149">
        <v>222</v>
      </c>
      <c r="G52" s="155"/>
    </row>
    <row r="53" spans="2:7" ht="15" customHeight="1">
      <c r="B53" s="313" t="s">
        <v>291</v>
      </c>
      <c r="C53" s="161" t="s">
        <v>292</v>
      </c>
      <c r="D53" s="143" t="s">
        <v>123</v>
      </c>
      <c r="E53" s="143" t="s">
        <v>278</v>
      </c>
      <c r="F53" s="147">
        <v>81</v>
      </c>
      <c r="G53" s="154"/>
    </row>
    <row r="54" spans="2:7" ht="15" customHeight="1">
      <c r="B54" s="311"/>
      <c r="C54" s="162" t="s">
        <v>85</v>
      </c>
      <c r="D54" s="141" t="s">
        <v>145</v>
      </c>
      <c r="E54" s="141" t="s">
        <v>278</v>
      </c>
      <c r="F54" s="148">
        <v>36</v>
      </c>
      <c r="G54" s="151">
        <f>SUM(F53:F55)</f>
        <v>204</v>
      </c>
    </row>
    <row r="55" spans="2:7" ht="15.75" customHeight="1" thickBot="1">
      <c r="B55" s="312"/>
      <c r="C55" s="158" t="s">
        <v>146</v>
      </c>
      <c r="D55" s="140" t="s">
        <v>147</v>
      </c>
      <c r="E55" s="140" t="s">
        <v>278</v>
      </c>
      <c r="F55" s="149">
        <v>87</v>
      </c>
      <c r="G55" s="155"/>
    </row>
  </sheetData>
  <mergeCells count="13">
    <mergeCell ref="B32:B34"/>
    <mergeCell ref="B35:B37"/>
    <mergeCell ref="B38:B40"/>
    <mergeCell ref="B16:E18"/>
    <mergeCell ref="B19:E19"/>
    <mergeCell ref="B23:B25"/>
    <mergeCell ref="B26:B28"/>
    <mergeCell ref="B29:B31"/>
    <mergeCell ref="B50:B52"/>
    <mergeCell ref="B53:B55"/>
    <mergeCell ref="B41:B43"/>
    <mergeCell ref="B44:B46"/>
    <mergeCell ref="B47:B49"/>
  </mergeCells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Finalai</vt:lpstr>
      <vt:lpstr>I setas</vt:lpstr>
      <vt:lpstr>II setas</vt:lpstr>
      <vt:lpstr>III setas</vt:lpstr>
      <vt:lpstr>IV setas</vt:lpstr>
      <vt:lpstr>V setas</vt:lpstr>
      <vt:lpstr>V</vt:lpstr>
      <vt:lpstr>M</vt:lpstr>
      <vt:lpstr>komandu taskai</vt:lpstr>
      <vt:lpstr>Fin </vt:lpstr>
      <vt:lpstr>'Fin '!Print_Area</vt:lpstr>
      <vt:lpstr>'I setas'!Print_Area</vt:lpstr>
      <vt:lpstr>'II setas'!Print_Area</vt:lpstr>
      <vt:lpstr>'III setas'!Print_Area</vt:lpstr>
      <vt:lpstr>'IV setas'!Print_Area</vt:lpstr>
      <vt:lpstr>M!Print_Area</vt:lpstr>
      <vt:lpstr>V!Print_Area</vt:lpstr>
      <vt:lpstr>'V setas'!Print_Area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Shelkun</dc:creator>
  <cp:lastModifiedBy>rolands.laganovskis</cp:lastModifiedBy>
  <cp:lastPrinted>2015-05-23T19:27:49Z</cp:lastPrinted>
  <dcterms:created xsi:type="dcterms:W3CDTF">2013-06-05T18:34:00Z</dcterms:created>
  <dcterms:modified xsi:type="dcterms:W3CDTF">2015-05-25T06:28:50Z</dcterms:modified>
</cp:coreProperties>
</file>